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autoCompressPictures="0"/>
  <mc:AlternateContent xmlns:mc="http://schemas.openxmlformats.org/markup-compatibility/2006">
    <mc:Choice Requires="x15">
      <x15ac:absPath xmlns:x15ac="http://schemas.microsoft.com/office/spreadsheetml/2010/11/ac" url="I:\（５）AWARDS 完成データ（109G)\〓AWARDS2026完成データ〓\JPPA AWARDS 2026 応募用紙\"/>
    </mc:Choice>
  </mc:AlternateContent>
  <xr:revisionPtr revIDLastSave="0" documentId="13_ncr:1_{2E84980A-6919-4794-83E4-F50EF3D2C37C}" xr6:coauthVersionLast="47" xr6:coauthVersionMax="47" xr10:uidLastSave="{00000000-0000-0000-0000-000000000000}"/>
  <workbookProtection workbookAlgorithmName="SHA-512" workbookHashValue="7AyYV1e7YHnPiAT8LfWxw0k9GiIZEKw5tRM6fzsNEx/92ZIS76AJ1hMRhQ/U6jlWcWf2DHHlrVf0XQo1HV53PQ==" workbookSaltValue="nlQyf73jtGTXIjIk5sZfMQ==" workbookSpinCount="100000" lockStructure="1"/>
  <bookViews>
    <workbookView xWindow="-108" yWindow="-108" windowWidth="23256" windowHeight="12456" tabRatio="659" xr2:uid="{00000000-000D-0000-FFFF-FFFF00000000}"/>
  </bookViews>
  <sheets>
    <sheet name="【一般音響用】2026年度応募用紙" sheetId="17" r:id="rId1"/>
    <sheet name="【一般音響用】2026年度審査用" sheetId="18" state="hidden" r:id="rId2"/>
    <sheet name="【一般音響用】2026年度応募データリスト用" sheetId="19" r:id="rId3"/>
    <sheet name="ラベル" sheetId="12" r:id="rId4"/>
    <sheet name="事務局記入欄" sheetId="6" state="hidden" r:id="rId5"/>
    <sheet name="定義ｼｰﾄ" sheetId="7" state="hidden" r:id="rId6"/>
  </sheets>
  <externalReferences>
    <externalReference r:id="rId7"/>
    <externalReference r:id="rId8"/>
  </externalReferences>
  <definedNames>
    <definedName name="_xlnm._FilterDatabase" localSheetId="0" hidden="1">【一般音響用】2026年度応募用紙!$A$6:$S$60</definedName>
    <definedName name="_xlnm._FilterDatabase" localSheetId="5" hidden="1">定義ｼｰﾄ!$B$70:$F$70</definedName>
    <definedName name="a">定義ｼｰﾄ!$B$29:$B$33</definedName>
    <definedName name="b">定義ｼｰﾄ!$B$35:$B$39</definedName>
    <definedName name="_xlnm.Print_Titles" localSheetId="0">【一般音響用】2026年度応募用紙!$1:$5</definedName>
    <definedName name="サウンドデザイン">定義ｼｰﾄ!$D$11:$D$14</definedName>
    <definedName name="テロップデザイン">定義ｼｰﾄ!$E$11:$E$17</definedName>
    <definedName name="マルチチャンネルミキシング">定義ｼｰﾄ!$C$11:$C$12</definedName>
    <definedName name="ミキシング">定義ｼｰﾄ!$B$11:$B$16</definedName>
    <definedName name="応募する技術" localSheetId="2">[1]定義ｼｰﾄ!$B$3:$C$3</definedName>
    <definedName name="応募する技術" localSheetId="1">[1]定義ｼｰﾄ!$B$3:$C$3</definedName>
    <definedName name="応募する技術">定義ｼｰﾄ!$B$3:$B$3</definedName>
    <definedName name="応募形式">定義ｼｰﾄ!$B$25:$B$26</definedName>
    <definedName name="応募形式2">定義ｼｰﾄ!$B$25:$B$27</definedName>
    <definedName name="音響技術その他" localSheetId="2">[1]定義ｼｰﾄ!#REF!</definedName>
    <definedName name="音響技術その他" localSheetId="1">[1]定義ｼｰﾄ!#REF!</definedName>
    <definedName name="音響技術その他">定義ｼｰﾄ!#REF!</definedName>
    <definedName name="音響技術部門">定義ｼｰﾄ!$B$5:$B$8</definedName>
    <definedName name="音声チャンネル" localSheetId="2">[1]定義ｼｰﾄ!$B$26:$B$29</definedName>
    <definedName name="音声チャンネル" localSheetId="1">[1]定義ｼｰﾄ!$B$26:$B$29</definedName>
    <definedName name="音声チャンネル">定義ｼｰﾄ!$B$29:$B$33</definedName>
    <definedName name="音声レベル" localSheetId="2">[1]定義ｼｰﾄ!$B$31:$B$32</definedName>
    <definedName name="音声レベル" localSheetId="1">[1]定義ｼｰﾄ!$B$31:$B$32</definedName>
    <definedName name="音声レベル">定義ｼｰﾄ!$B$35:$B$39</definedName>
    <definedName name="作品の返却" localSheetId="2">[1]定義ｼｰﾄ!$B$18:$B$20</definedName>
    <definedName name="作品の返却" localSheetId="1">[1]定義ｼｰﾄ!$B$18:$B$20</definedName>
    <definedName name="作品の返却">定義ｼｰﾄ!$B$20:$B$23</definedName>
    <definedName name="収録ミキサー">定義ｼｰﾄ!$E$11:$E$17</definedName>
    <definedName name="担当カテゴリー">定義ｼｰﾄ!$B$5:$B$8</definedName>
    <definedName name="年数" localSheetId="2">[1]定義ｼｰﾄ!$B$53:$B$56</definedName>
    <definedName name="年数" localSheetId="1">[1]定義ｼｰﾄ!$B$53:$B$56</definedName>
    <definedName name="年数">定義ｼｰﾄ!$B$73:$B$76</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P13" i="18" l="1"/>
  <c r="H12" i="18"/>
  <c r="D70" i="7"/>
  <c r="E70" i="7"/>
  <c r="B122" i="7"/>
  <c r="C122" i="7" s="1"/>
  <c r="D122" i="7" s="1"/>
  <c r="E122" i="7" s="1"/>
  <c r="R11" i="17" s="1"/>
  <c r="R12" i="18" s="1"/>
  <c r="B51" i="7"/>
  <c r="B12" i="18"/>
  <c r="A55" i="18"/>
  <c r="P12" i="18"/>
  <c r="O28" i="18"/>
  <c r="L28" i="18"/>
  <c r="O30" i="18"/>
  <c r="I30" i="18"/>
  <c r="C30" i="18"/>
  <c r="B29" i="18"/>
  <c r="L25" i="18"/>
  <c r="L24" i="18"/>
  <c r="L23" i="18"/>
  <c r="L22" i="18"/>
  <c r="L21" i="18"/>
  <c r="L20" i="18"/>
  <c r="L19" i="18"/>
  <c r="L18" i="18"/>
  <c r="L17" i="18"/>
  <c r="L16" i="18"/>
  <c r="B26" i="18"/>
  <c r="B25" i="18"/>
  <c r="B24" i="18"/>
  <c r="B23" i="18"/>
  <c r="B22" i="18"/>
  <c r="B21" i="18"/>
  <c r="B20" i="18"/>
  <c r="B19" i="18"/>
  <c r="B17" i="18"/>
  <c r="B16" i="18"/>
  <c r="L15" i="18"/>
  <c r="B15" i="18"/>
  <c r="M25" i="18"/>
  <c r="C26" i="18"/>
  <c r="C17" i="18"/>
  <c r="A56" i="18"/>
  <c r="B32" i="18"/>
  <c r="B50" i="7"/>
  <c r="B59" i="7"/>
  <c r="B58" i="7"/>
  <c r="B57" i="7"/>
  <c r="B56" i="7"/>
  <c r="P8" i="18"/>
  <c r="J8" i="18"/>
  <c r="D8" i="18"/>
  <c r="D14" i="12"/>
  <c r="L11" i="17" l="1"/>
  <c r="L12" i="18" s="1"/>
  <c r="B12" i="17"/>
  <c r="B13" i="18" s="1"/>
  <c r="A48" i="17"/>
  <c r="C4" i="19"/>
  <c r="D4" i="19"/>
  <c r="B4" i="19"/>
  <c r="H4" i="19"/>
  <c r="Q10" i="18"/>
  <c r="C70" i="7"/>
  <c r="B41" i="7"/>
  <c r="B42" i="7"/>
  <c r="B43" i="7"/>
  <c r="B44" i="7"/>
  <c r="B45" i="7"/>
  <c r="B46" i="7"/>
  <c r="B47" i="7"/>
  <c r="B48" i="7"/>
  <c r="B49" i="7"/>
  <c r="B9" i="18"/>
  <c r="N9" i="18"/>
  <c r="H9" i="18"/>
  <c r="G11" i="18"/>
  <c r="B7" i="18"/>
  <c r="B6" i="18"/>
  <c r="B5" i="18"/>
  <c r="Q3" i="18"/>
  <c r="N3" i="18"/>
  <c r="B4" i="18"/>
  <c r="D3" i="18"/>
  <c r="D12" i="12"/>
  <c r="D9" i="12"/>
  <c r="D15" i="12"/>
  <c r="D11" i="12"/>
  <c r="D10" i="12"/>
  <c r="D7" i="12"/>
  <c r="D6" i="12"/>
  <c r="F5" i="12"/>
  <c r="D5" i="12"/>
  <c r="D4" i="12"/>
  <c r="D3" i="12"/>
  <c r="H2" i="6"/>
  <c r="G2" i="6"/>
  <c r="F2" i="6"/>
  <c r="E2" i="6"/>
  <c r="D2" i="6"/>
  <c r="P2" i="6"/>
  <c r="V2" i="6"/>
  <c r="U2" i="6"/>
  <c r="T2" i="6"/>
  <c r="S2" i="6"/>
  <c r="R2" i="6"/>
  <c r="Q2" i="6"/>
  <c r="O2" i="6"/>
  <c r="N2" i="6"/>
  <c r="B70" i="7" l="1"/>
  <c r="F70" i="7" l="1"/>
  <c r="B10" i="17" s="1"/>
  <c r="D13" i="12" l="1"/>
  <c r="C2" i="6"/>
  <c r="B11" i="18"/>
  <c r="E4" i="19"/>
</calcChain>
</file>

<file path=xl/sharedStrings.xml><?xml version="1.0" encoding="utf-8"?>
<sst xmlns="http://schemas.openxmlformats.org/spreadsheetml/2006/main" count="383" uniqueCount="255">
  <si>
    <t>担当カテゴリー</t>
    <phoneticPr fontId="1"/>
  </si>
  <si>
    <t>ジャンル</t>
    <phoneticPr fontId="18"/>
  </si>
  <si>
    <t>作品題名</t>
    <rPh sb="0" eb="2">
      <t>サクヒン</t>
    </rPh>
    <rPh sb="2" eb="4">
      <t>ダイメイ</t>
    </rPh>
    <phoneticPr fontId="18"/>
  </si>
  <si>
    <t>フレームレート</t>
    <phoneticPr fontId="1"/>
  </si>
  <si>
    <t>ジャンル</t>
    <phoneticPr fontId="1"/>
  </si>
  <si>
    <t>音声チャンネル</t>
    <phoneticPr fontId="1"/>
  </si>
  <si>
    <t>共通</t>
    <rPh sb="0" eb="2">
      <t>キョウツウ</t>
    </rPh>
    <phoneticPr fontId="1"/>
  </si>
  <si>
    <t>共通</t>
    <phoneticPr fontId="1"/>
  </si>
  <si>
    <t>テロップデザイン</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</si>
  <si>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</si>
  <si>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</si>
  <si>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</si>
  <si>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</si>
  <si>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</si>
  <si>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</si>
  <si>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</si>
  <si>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申込責任者</t>
    <phoneticPr fontId="1"/>
  </si>
  <si>
    <t>〒</t>
    <phoneticPr fontId="1"/>
  </si>
  <si>
    <t>E-mail</t>
    <phoneticPr fontId="1"/>
  </si>
  <si>
    <t>TEL</t>
    <phoneticPr fontId="1"/>
  </si>
  <si>
    <t>FAX</t>
    <phoneticPr fontId="1"/>
  </si>
  <si>
    <t>ファイル名</t>
    <rPh sb="4" eb="5">
      <t>メイ</t>
    </rPh>
    <phoneticPr fontId="1"/>
  </si>
  <si>
    <t>.mp4</t>
    <phoneticPr fontId="1"/>
  </si>
  <si>
    <t>実務年数</t>
    <rPh sb="0" eb="2">
      <t>ジツム</t>
    </rPh>
    <rPh sb="2" eb="4">
      <t>ネンスウ</t>
    </rPh>
    <phoneticPr fontId="1"/>
  </si>
  <si>
    <t>応募技術</t>
    <rPh sb="0" eb="2">
      <t>オウボ</t>
    </rPh>
    <rPh sb="2" eb="4">
      <t>ギジュツ</t>
    </rPh>
    <phoneticPr fontId="1"/>
  </si>
  <si>
    <t>実務年数</t>
    <rPh sb="0" eb="2">
      <t>ジツム</t>
    </rPh>
    <rPh sb="2" eb="4">
      <t>ネンスウ</t>
    </rPh>
    <phoneticPr fontId="1"/>
  </si>
  <si>
    <t>担当者1</t>
    <rPh sb="0" eb="3">
      <t>タントウシャ</t>
    </rPh>
    <phoneticPr fontId="1"/>
  </si>
  <si>
    <t>担当者2</t>
    <rPh sb="0" eb="3">
      <t>タントウシャ</t>
    </rPh>
    <phoneticPr fontId="1"/>
  </si>
  <si>
    <t>担当者3</t>
    <rPh sb="0" eb="3">
      <t>タントウシャ</t>
    </rPh>
    <phoneticPr fontId="1"/>
  </si>
  <si>
    <r>
      <t xml:space="preserve">各部門で作品担当技術者が複数の場合は、
共同制作者
氏名を記入
</t>
    </r>
    <r>
      <rPr>
        <sz val="9"/>
        <rFont val="HG丸ｺﾞｼｯｸM-PRO"/>
        <family val="3"/>
        <charset val="128"/>
      </rPr>
      <t xml:space="preserve">※会社が異なる
場合は社名も記入 </t>
    </r>
    <r>
      <rPr>
        <b/>
        <sz val="9"/>
        <rFont val="HG丸ｺﾞｼｯｸM-PRO"/>
        <family val="3"/>
        <charset val="128"/>
      </rPr>
      <t xml:space="preserve">　　　　　　　  </t>
    </r>
    <rPh sb="12" eb="14">
      <t>フクスウ</t>
    </rPh>
    <rPh sb="20" eb="22">
      <t>キョウドウ</t>
    </rPh>
    <rPh sb="22" eb="24">
      <t>セイサク</t>
    </rPh>
    <rPh sb="24" eb="25">
      <t>シャ</t>
    </rPh>
    <rPh sb="26" eb="28">
      <t>シメイ</t>
    </rPh>
    <rPh sb="29" eb="31">
      <t>キニュウ</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</si>
  <si>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</si>
  <si>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</si>
  <si>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</si>
  <si>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</si>
  <si>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カテゴリー</t>
    <phoneticPr fontId="1"/>
  </si>
  <si>
    <t>.mp4</t>
    <phoneticPr fontId="1"/>
  </si>
  <si>
    <t>ジャンル</t>
    <phoneticPr fontId="1"/>
  </si>
  <si>
    <t>fps</t>
    <phoneticPr fontId="1"/>
  </si>
  <si>
    <t>5年未満</t>
    <rPh sb="1" eb="2">
      <t>ネン</t>
    </rPh>
    <rPh sb="2" eb="4">
      <t>ミマン</t>
    </rPh>
    <phoneticPr fontId="1"/>
  </si>
  <si>
    <t>5年以上</t>
    <rPh sb="1" eb="2">
      <t>ネン</t>
    </rPh>
    <rPh sb="2" eb="4">
      <t>イジョウ</t>
    </rPh>
    <phoneticPr fontId="1"/>
  </si>
  <si>
    <t>フレーム
レート</t>
    <phoneticPr fontId="1"/>
  </si>
  <si>
    <t>フレーム
レート</t>
    <phoneticPr fontId="1"/>
  </si>
  <si>
    <t>実務年数</t>
    <rPh sb="0" eb="2">
      <t>ジツム</t>
    </rPh>
    <rPh sb="2" eb="4">
      <t>ネンスウ</t>
    </rPh>
    <phoneticPr fontId="1"/>
  </si>
  <si>
    <t>担当者1</t>
    <rPh sb="0" eb="3">
      <t>タントウシャ</t>
    </rPh>
    <phoneticPr fontId="1"/>
  </si>
  <si>
    <t>担当者２</t>
    <phoneticPr fontId="1"/>
  </si>
  <si>
    <t>担当者３</t>
    <phoneticPr fontId="1"/>
  </si>
  <si>
    <t>ファイル名(英数字半角)30字以内</t>
    <rPh sb="4" eb="5">
      <t>メイ</t>
    </rPh>
    <rPh sb="6" eb="8">
      <t>エイスウ</t>
    </rPh>
    <rPh sb="8" eb="9">
      <t>ジ</t>
    </rPh>
    <rPh sb="9" eb="11">
      <t>ハンカク</t>
    </rPh>
    <rPh sb="14" eb="15">
      <t>ジ</t>
    </rPh>
    <rPh sb="15" eb="17">
      <t>イナイ</t>
    </rPh>
    <phoneticPr fontId="1"/>
  </si>
  <si>
    <t>担当カテゴリー</t>
    <rPh sb="0" eb="2">
      <t>タントウ</t>
    </rPh>
    <phoneticPr fontId="1"/>
  </si>
  <si>
    <t>発表年月日</t>
  </si>
  <si>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</si>
  <si>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</si>
  <si>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</si>
  <si>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</si>
  <si>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</si>
  <si>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</si>
  <si>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</si>
  <si>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会社名</t>
    <rPh sb="0" eb="3">
      <t>カイシャメイ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</si>
  <si>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</si>
  <si>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</si>
  <si>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</si>
  <si>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</si>
  <si>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</si>
  <si>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</si>
  <si>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</si>
  <si>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</si>
  <si>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</si>
  <si>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</si>
  <si>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</si>
  <si>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</si>
  <si>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</si>
  <si>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</si>
  <si>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</si>
  <si>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</si>
  <si>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</si>
  <si>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</si>
  <si>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</si>
  <si>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</si>
  <si>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</si>
  <si>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</si>
  <si>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</si>
  <si>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</si>
  <si>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</si>
  <si>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</si>
  <si>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</si>
  <si>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</si>
  <si>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</si>
  <si>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</si>
  <si>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</si>
  <si>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</si>
  <si>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返却要　事務局にて直接受取</t>
  </si>
  <si>
    <t>返却不要　事務局にて破棄</t>
  </si>
  <si>
    <t>作品の返却</t>
    <phoneticPr fontId="1"/>
  </si>
  <si>
    <t>会社名</t>
    <rPh sb="0" eb="2">
      <t>カイシャ</t>
    </rPh>
    <rPh sb="2" eb="3">
      <t>メイ</t>
    </rPh>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</si>
  <si>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</si>
  <si>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</si>
  <si>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</si>
  <si>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カテゴリ-</t>
    <phoneticPr fontId="1"/>
  </si>
  <si>
    <t>ファイル名</t>
    <rPh sb="4" eb="5">
      <t>メイ</t>
    </rPh>
    <phoneticPr fontId="1"/>
  </si>
  <si>
    <t>作品担当者</t>
    <rPh sb="0" eb="2">
      <t>サクヒン</t>
    </rPh>
    <rPh sb="2" eb="5">
      <t>タントウシャ</t>
    </rPh>
    <phoneticPr fontId="1"/>
  </si>
  <si>
    <t>役職名・部署名</t>
    <rPh sb="0" eb="3">
      <t>ヤクショクメイ</t>
    </rPh>
    <rPh sb="4" eb="6">
      <t>ブショ</t>
    </rPh>
    <rPh sb="6" eb="7">
      <t>メイ</t>
    </rPh>
    <phoneticPr fontId="1"/>
  </si>
  <si>
    <t>　　</t>
    <phoneticPr fontId="18"/>
  </si>
  <si>
    <t>　一般社団法人 日本ポストプロダクション協会</t>
    <phoneticPr fontId="18"/>
  </si>
  <si>
    <t>ファイル名</t>
    <rPh sb="4" eb="5">
      <t>ナ</t>
    </rPh>
    <phoneticPr fontId="18"/>
  </si>
  <si>
    <t>カテゴリー</t>
    <phoneticPr fontId="18"/>
  </si>
  <si>
    <t>担当者</t>
    <phoneticPr fontId="23"/>
  </si>
  <si>
    <t>音声チャンネル</t>
    <rPh sb="0" eb="2">
      <t>オンセイ</t>
    </rPh>
    <phoneticPr fontId="18"/>
  </si>
  <si>
    <t>Ｅメール</t>
    <phoneticPr fontId="18"/>
  </si>
  <si>
    <t>ＦＡＸ</t>
    <phoneticPr fontId="18"/>
  </si>
  <si>
    <t>電話</t>
    <rPh sb="0" eb="2">
      <t>デンワ</t>
    </rPh>
    <phoneticPr fontId="18"/>
  </si>
  <si>
    <t>所在地</t>
    <rPh sb="0" eb="3">
      <t>ショザイチ</t>
    </rPh>
    <phoneticPr fontId="18"/>
  </si>
  <si>
    <t>社名</t>
    <rPh sb="0" eb="2">
      <t>シャメイ</t>
    </rPh>
    <phoneticPr fontId="23"/>
  </si>
  <si>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</si>
  <si>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</si>
  <si>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</si>
  <si>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</si>
  <si>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</si>
  <si>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</si>
  <si>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</si>
  <si>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</si>
  <si>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</si>
  <si>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</si>
  <si>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グレーディング</t>
    <phoneticPr fontId="1"/>
  </si>
  <si>
    <t>Full Bit</t>
    <phoneticPr fontId="1"/>
  </si>
  <si>
    <t>ジャンル</t>
    <phoneticPr fontId="1"/>
  </si>
  <si>
    <t xml:space="preserve">  Phone:03-3355-6420 FAX:03-3355-6421</t>
    <phoneticPr fontId="23"/>
  </si>
  <si>
    <t>①</t>
    <phoneticPr fontId="1"/>
  </si>
  <si>
    <t>②</t>
    <phoneticPr fontId="1"/>
  </si>
  <si>
    <t>③</t>
    <phoneticPr fontId="1"/>
  </si>
  <si>
    <t>ドラマ/映画（ドラマ・Webドラマ・アニメ・映画）</t>
    <phoneticPr fontId="1"/>
  </si>
  <si>
    <t>広告（TVCM・ｲﾝﾌｫﾏｰｼｬﾙ・WebCM・PV）</t>
    <phoneticPr fontId="1"/>
  </si>
  <si>
    <t>ドキュメンタリー/情報/バラエティ/VP/大型映像/その他</t>
    <rPh sb="9" eb="11">
      <t>ジョウホウ</t>
    </rPh>
    <rPh sb="21" eb="23">
      <t>オオガタ</t>
    </rPh>
    <rPh sb="23" eb="25">
      <t>エイゾウ</t>
    </rPh>
    <rPh sb="28" eb="29">
      <t>タ</t>
    </rPh>
    <phoneticPr fontId="1"/>
  </si>
  <si>
    <t>　〒160-0014 東京都新宿区内藤町1番地　ガーデンクロス新宿御苑7階</t>
    <rPh sb="31" eb="33">
      <t>シンジュク</t>
    </rPh>
    <rPh sb="33" eb="35">
      <t>ギョエン</t>
    </rPh>
    <phoneticPr fontId="18"/>
  </si>
  <si>
    <t>文字数</t>
  </si>
  <si>
    <t>制作意図及び
技術説明
（必須）
1000文字
以内</t>
    <rPh sb="13" eb="15">
      <t>ヒッス</t>
    </rPh>
    <phoneticPr fontId="1"/>
  </si>
  <si>
    <t>映像技術部門</t>
    <phoneticPr fontId="1"/>
  </si>
  <si>
    <t>審査員にアピールしたいポイントとその手法を中心に、なるべく詳しく記入してください。</t>
    <phoneticPr fontId="1"/>
  </si>
  <si>
    <r>
      <t>作品題名　　　</t>
    </r>
    <r>
      <rPr>
        <sz val="7"/>
        <rFont val="Meiryo UI"/>
        <family val="3"/>
        <charset val="128"/>
      </rPr>
      <t>（できる限り簡素に）</t>
    </r>
    <phoneticPr fontId="1"/>
  </si>
  <si>
    <t>ファイル名(英数字半角)30字以内</t>
    <phoneticPr fontId="1"/>
  </si>
  <si>
    <t>自社便を使用して回収</t>
    <phoneticPr fontId="1"/>
  </si>
  <si>
    <t>※記憶装置（HDD・USBメモリ）出品作品の返却について
   下記よりお選び下さい。ご記入がない場合は、事務局にて破棄いたします。</t>
    <phoneticPr fontId="1"/>
  </si>
  <si>
    <t>特にアピールしたい箇所がある場合は、ファイル頭を0：00として何分何秒と記述して下さい。</t>
    <rPh sb="0" eb="1">
      <t>トク</t>
    </rPh>
    <rPh sb="9" eb="11">
      <t>カショ</t>
    </rPh>
    <rPh sb="14" eb="16">
      <t>バアイ</t>
    </rPh>
    <rPh sb="22" eb="23">
      <t>アタマ</t>
    </rPh>
    <rPh sb="31" eb="33">
      <t>ナンプン</t>
    </rPh>
    <rPh sb="33" eb="35">
      <t>ナンビョウ</t>
    </rPh>
    <rPh sb="36" eb="38">
      <t>キジュツ</t>
    </rPh>
    <rPh sb="40" eb="41">
      <t>クダ</t>
    </rPh>
    <phoneticPr fontId="1"/>
  </si>
  <si>
    <t>（例）1分15秒 → 01：15　※注意　作品のショウタイムが0：00ではありません。</t>
    <phoneticPr fontId="1"/>
  </si>
  <si>
    <t>配信</t>
    <rPh sb="0" eb="2">
      <t>ハイシン</t>
    </rPh>
    <phoneticPr fontId="1"/>
  </si>
  <si>
    <t>WEB</t>
    <phoneticPr fontId="1"/>
  </si>
  <si>
    <t>放送局</t>
    <rPh sb="0" eb="3">
      <t>ホウソウキョク</t>
    </rPh>
    <phoneticPr fontId="1"/>
  </si>
  <si>
    <t>DaVinci Resolve</t>
    <phoneticPr fontId="1"/>
  </si>
  <si>
    <t>Filmlght　Baselight</t>
    <phoneticPr fontId="1"/>
  </si>
  <si>
    <t>Grass Valley　Rio4K/8K</t>
    <phoneticPr fontId="1"/>
  </si>
  <si>
    <t>Mistika</t>
    <phoneticPr fontId="1"/>
  </si>
  <si>
    <t>Grass Valley　EDIUS</t>
    <phoneticPr fontId="1"/>
  </si>
  <si>
    <t>Adobe Premiere Pro</t>
    <phoneticPr fontId="1"/>
  </si>
  <si>
    <t>使用編集機器</t>
    <rPh sb="0" eb="2">
      <t>シヨウ</t>
    </rPh>
    <rPh sb="2" eb="4">
      <t>ヘンシュウ</t>
    </rPh>
    <rPh sb="4" eb="6">
      <t>キキ</t>
    </rPh>
    <phoneticPr fontId="1"/>
  </si>
  <si>
    <t>使用グレーディング機器</t>
    <rPh sb="0" eb="2">
      <t>シヨウ</t>
    </rPh>
    <rPh sb="9" eb="11">
      <t>キキ</t>
    </rPh>
    <phoneticPr fontId="1"/>
  </si>
  <si>
    <t>放送/配信</t>
    <rPh sb="0" eb="2">
      <t>ホウソウ</t>
    </rPh>
    <rPh sb="3" eb="5">
      <t>ハイシン</t>
    </rPh>
    <phoneticPr fontId="1"/>
  </si>
  <si>
    <t>展示</t>
    <rPh sb="0" eb="2">
      <t>テンジ</t>
    </rPh>
    <phoneticPr fontId="1"/>
  </si>
  <si>
    <t>Autodesk Flame</t>
    <phoneticPr fontId="1"/>
  </si>
  <si>
    <t>Avid Media Composer 等</t>
    <rPh sb="20" eb="21">
      <t>トウ</t>
    </rPh>
    <phoneticPr fontId="1"/>
  </si>
  <si>
    <r>
      <t xml:space="preserve">
</t>
    </r>
    <r>
      <rPr>
        <sz val="10"/>
        <color theme="1" tint="0.34998626667073579"/>
        <rFont val="HG丸ｺﾞｼｯｸM-PRO"/>
        <family val="3"/>
        <charset val="128"/>
      </rPr>
      <t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t>
    </r>
    <phoneticPr fontId="1"/>
  </si>
  <si>
    <t>JPPA AWARDS 2025 応募データリスト用</t>
    <rPh sb="17" eb="19">
      <t>オウボ</t>
    </rPh>
    <rPh sb="25" eb="26">
      <t>ヨウ</t>
    </rPh>
    <phoneticPr fontId="1"/>
  </si>
  <si>
    <t>25_e12_telp_</t>
    <phoneticPr fontId="1"/>
  </si>
  <si>
    <t>役職名・
部署名</t>
    <rPh sb="0" eb="3">
      <t>ヤクショクメイ</t>
    </rPh>
    <rPh sb="5" eb="7">
      <t>ブショ</t>
    </rPh>
    <rPh sb="7" eb="8">
      <t>メイ</t>
    </rPh>
    <phoneticPr fontId="1"/>
  </si>
  <si>
    <t>ドラマ/映画</t>
    <rPh sb="4" eb="6">
      <t>エイガ</t>
    </rPh>
    <phoneticPr fontId="1"/>
  </si>
  <si>
    <t>25_e10_cm_</t>
    <phoneticPr fontId="1"/>
  </si>
  <si>
    <t>25_e11_dm_</t>
    <phoneticPr fontId="1"/>
  </si>
  <si>
    <t>25_e12_djex_</t>
    <phoneticPr fontId="1"/>
  </si>
  <si>
    <t>音響技術部門</t>
    <rPh sb="0" eb="2">
      <t>オンキョウ</t>
    </rPh>
    <rPh sb="4" eb="6">
      <t>ブモン</t>
    </rPh>
    <phoneticPr fontId="1"/>
  </si>
  <si>
    <t>①音響技術部門</t>
    <rPh sb="1" eb="3">
      <t>オンキョウ</t>
    </rPh>
    <rPh sb="5" eb="7">
      <t>ブモン</t>
    </rPh>
    <phoneticPr fontId="1"/>
  </si>
  <si>
    <t>ミキシング</t>
    <phoneticPr fontId="1"/>
  </si>
  <si>
    <t>サウンドデザイン</t>
    <phoneticPr fontId="1"/>
  </si>
  <si>
    <t>広告</t>
    <rPh sb="0" eb="2">
      <t>コウコク</t>
    </rPh>
    <phoneticPr fontId="1"/>
  </si>
  <si>
    <t>ドキュメンタリー</t>
    <phoneticPr fontId="1"/>
  </si>
  <si>
    <t>バラエティ</t>
    <phoneticPr fontId="1"/>
  </si>
  <si>
    <t>大型映像/その他</t>
    <rPh sb="0" eb="2">
      <t>オオガタ</t>
    </rPh>
    <rPh sb="2" eb="4">
      <t>エイゾウ</t>
    </rPh>
    <rPh sb="7" eb="8">
      <t>タ</t>
    </rPh>
    <phoneticPr fontId="1"/>
  </si>
  <si>
    <t>広告</t>
    <phoneticPr fontId="1"/>
  </si>
  <si>
    <t>音響技術部門</t>
    <rPh sb="0" eb="2">
      <t>オンキョウ</t>
    </rPh>
    <phoneticPr fontId="1"/>
  </si>
  <si>
    <t>JPPA AWARDS 2026  音響技術部門 応募用紙（一般の部）</t>
    <rPh sb="18" eb="20">
      <t>オンキョウ</t>
    </rPh>
    <rPh sb="22" eb="24">
      <t>エイゾウ</t>
    </rPh>
    <rPh sb="24" eb="26">
      <t>ギジュツ</t>
    </rPh>
    <rPh sb="26" eb="28">
      <t>ブモン</t>
    </rPh>
    <phoneticPr fontId="1"/>
  </si>
  <si>
    <r>
      <t>自分が担当した部分にチェックを入れてください。</t>
    </r>
    <r>
      <rPr>
        <sz val="9"/>
        <color rgb="FFFF0000"/>
        <rFont val="HG丸ｺﾞｼｯｸM-PRO"/>
        <family val="3"/>
        <charset val="128"/>
      </rPr>
      <t>（プルダウンで選択）</t>
    </r>
    <r>
      <rPr>
        <b/>
        <sz val="10"/>
        <color rgb="FFFF0000"/>
        <rFont val="HG丸ｺﾞｼｯｸM-PRO"/>
        <family val="3"/>
        <charset val="128"/>
      </rPr>
      <t xml:space="preserve">
</t>
    </r>
    <r>
      <rPr>
        <b/>
        <sz val="8"/>
        <color rgb="FFFF0000"/>
        <rFont val="HG丸ｺﾞｼｯｸM-PRO"/>
        <family val="3"/>
        <charset val="128"/>
      </rPr>
      <t>（項目の一部のみを担当した場合はチェックではなく△をお選びください）</t>
    </r>
    <rPh sb="30" eb="32">
      <t>センタク</t>
    </rPh>
    <rPh sb="62" eb="63">
      <t>エラ</t>
    </rPh>
    <phoneticPr fontId="18"/>
  </si>
  <si>
    <t>[現場録音において]</t>
  </si>
  <si>
    <t>[サウンドデザインに関して]</t>
  </si>
  <si>
    <t>現場での録音・音声の責任者</t>
  </si>
  <si>
    <t>作曲</t>
  </si>
  <si>
    <t>マイクマン</t>
  </si>
  <si>
    <t>選曲</t>
  </si>
  <si>
    <t>その他　（　　　　　　　　）</t>
  </si>
  <si>
    <t>音楽エディット</t>
  </si>
  <si>
    <t>[MA・仕上げ関して]</t>
  </si>
  <si>
    <t>フォーリーアーティスト</t>
  </si>
  <si>
    <t>整音</t>
  </si>
  <si>
    <t>フォーリーミキサー</t>
  </si>
  <si>
    <t>ナレーション録り</t>
  </si>
  <si>
    <t>フォーリーエディット</t>
  </si>
  <si>
    <t>アフレコ録り</t>
  </si>
  <si>
    <t>背景音録音</t>
  </si>
  <si>
    <t>ファイナルミックスにおけるダイアログ・同録のレベル管理</t>
  </si>
  <si>
    <t>背景音付け</t>
  </si>
  <si>
    <t>ファイナルミックスにおけるナレーションのレベル管理</t>
  </si>
  <si>
    <t>SE作成</t>
  </si>
  <si>
    <t>ファイナルミックスにおける音楽のレベル管理</t>
  </si>
  <si>
    <t>上記以外のSE付け</t>
  </si>
  <si>
    <t>ファイナルミックスにおける効果音のレベル管理</t>
  </si>
  <si>
    <t>本作品に要したポスプロ作業時間</t>
    <rPh sb="0" eb="1">
      <t>ホン</t>
    </rPh>
    <rPh sb="1" eb="3">
      <t>サクヒン</t>
    </rPh>
    <rPh sb="4" eb="5">
      <t>ヨウ</t>
    </rPh>
    <rPh sb="11" eb="13">
      <t>サギョウ</t>
    </rPh>
    <rPh sb="13" eb="15">
      <t>ジカン</t>
    </rPh>
    <phoneticPr fontId="18"/>
  </si>
  <si>
    <t>日数　日　　　</t>
    <rPh sb="0" eb="1">
      <t>ニチ</t>
    </rPh>
    <rPh sb="1" eb="2">
      <t>スウ</t>
    </rPh>
    <rPh sb="3" eb="4">
      <t>ニチ</t>
    </rPh>
    <phoneticPr fontId="18"/>
  </si>
  <si>
    <t>総作業時間　</t>
    <rPh sb="0" eb="1">
      <t>ソウ</t>
    </rPh>
    <rPh sb="1" eb="3">
      <t>サギョウ</t>
    </rPh>
    <phoneticPr fontId="18"/>
  </si>
  <si>
    <t>納品先</t>
    <rPh sb="0" eb="2">
      <t>ノウヒン</t>
    </rPh>
    <rPh sb="2" eb="3">
      <t>サキ</t>
    </rPh>
    <phoneticPr fontId="1"/>
  </si>
  <si>
    <t>ピーク値</t>
    <rPh sb="3" eb="4">
      <t>チ</t>
    </rPh>
    <phoneticPr fontId="1"/>
  </si>
  <si>
    <t>コメント（制作意図、技術説明）</t>
    <rPh sb="5" eb="7">
      <t>セイサク</t>
    </rPh>
    <rPh sb="7" eb="9">
      <t>イト</t>
    </rPh>
    <rPh sb="10" eb="12">
      <t>ギジュツ</t>
    </rPh>
    <rPh sb="12" eb="14">
      <t>セツメイ</t>
    </rPh>
    <phoneticPr fontId="18"/>
  </si>
  <si>
    <t>26_a1_cm_</t>
    <phoneticPr fontId="1"/>
  </si>
  <si>
    <t>26_a2_dm_</t>
    <phoneticPr fontId="1"/>
  </si>
  <si>
    <t>26_a3_doc_</t>
    <phoneticPr fontId="1"/>
  </si>
  <si>
    <t>26_a4_vra_</t>
    <phoneticPr fontId="1"/>
  </si>
  <si>
    <t>26_a5_lsot_</t>
    <phoneticPr fontId="1"/>
  </si>
  <si>
    <t>26_a9_sdcm_</t>
    <phoneticPr fontId="1"/>
  </si>
  <si>
    <t>ミキシング アシスタント</t>
    <phoneticPr fontId="1"/>
  </si>
  <si>
    <t>サウンドデザイン アシスタント</t>
    <phoneticPr fontId="1"/>
  </si>
  <si>
    <t>共同作業者 選曲</t>
    <rPh sb="0" eb="2">
      <t>キョウドウ</t>
    </rPh>
    <rPh sb="2" eb="4">
      <t>サギョウ</t>
    </rPh>
    <rPh sb="4" eb="5">
      <t>シャ</t>
    </rPh>
    <rPh sb="6" eb="8">
      <t>センキョク</t>
    </rPh>
    <phoneticPr fontId="1"/>
  </si>
  <si>
    <t xml:space="preserve">共同作業者 効果 </t>
    <rPh sb="0" eb="2">
      <t>キョウドウ</t>
    </rPh>
    <rPh sb="2" eb="4">
      <t>サギョウ</t>
    </rPh>
    <rPh sb="4" eb="5">
      <t>シャ</t>
    </rPh>
    <rPh sb="6" eb="8">
      <t>コウカ</t>
    </rPh>
    <phoneticPr fontId="1"/>
  </si>
  <si>
    <t>共同作業者 mix</t>
    <rPh sb="0" eb="2">
      <t>キョウドウ</t>
    </rPh>
    <rPh sb="2" eb="4">
      <t>サギョウ</t>
    </rPh>
    <rPh sb="4" eb="5">
      <t>シャ</t>
    </rPh>
    <phoneticPr fontId="1"/>
  </si>
  <si>
    <t>JPPA AWARDS 2026 審査データ（一般の部）</t>
    <rPh sb="17" eb="19">
      <t>シンサ</t>
    </rPh>
    <phoneticPr fontId="1"/>
  </si>
  <si>
    <t>ファイナルミックスにおける効果音のレベル管理</t>
    <phoneticPr fontId="1"/>
  </si>
  <si>
    <t>本作品に要した作業時間</t>
    <phoneticPr fontId="1"/>
  </si>
  <si>
    <t>コメント</t>
    <phoneticPr fontId="1"/>
  </si>
  <si>
    <r>
      <t>自分が担当した部分にチェックを入れてください。</t>
    </r>
    <r>
      <rPr>
        <sz val="9"/>
        <rFont val="HG丸ｺﾞｼｯｸM-PRO"/>
        <family val="3"/>
        <charset val="128"/>
      </rPr>
      <t>（プルダウンで選択）</t>
    </r>
    <r>
      <rPr>
        <b/>
        <sz val="10"/>
        <rFont val="HG丸ｺﾞｼｯｸM-PRO"/>
        <family val="3"/>
        <charset val="128"/>
      </rPr>
      <t xml:space="preserve">
</t>
    </r>
    <r>
      <rPr>
        <b/>
        <sz val="8"/>
        <rFont val="HG丸ｺﾞｼｯｸM-PRO"/>
        <family val="3"/>
        <charset val="128"/>
      </rPr>
      <t>（項目の一部のみを担当した場合はチェックではなく△で囲ってください）</t>
    </r>
    <rPh sb="30" eb="32">
      <t>センタク</t>
    </rPh>
    <phoneticPr fontId="18"/>
  </si>
  <si>
    <t>「✔」もしくは「△」が付いているものが担当した内容になります。「0」印は無視してください。</t>
    <rPh sb="11" eb="12">
      <t>ツ</t>
    </rPh>
    <rPh sb="19" eb="21">
      <t>タントウ</t>
    </rPh>
    <rPh sb="23" eb="25">
      <t>ナイヨウ</t>
    </rPh>
    <rPh sb="34" eb="35">
      <t>シルシ</t>
    </rPh>
    <rPh sb="36" eb="38">
      <t>ムシ</t>
    </rPh>
    <phoneticPr fontId="1"/>
  </si>
  <si>
    <t>✔</t>
    <phoneticPr fontId="18"/>
  </si>
  <si>
    <t>△</t>
    <phoneticPr fontId="18"/>
  </si>
  <si>
    <t>DolbyAtmos</t>
    <phoneticPr fontId="1"/>
  </si>
  <si>
    <t>マルチチャンネルミキシング</t>
    <phoneticPr fontId="1"/>
  </si>
  <si>
    <t>dBFS</t>
    <phoneticPr fontId="1"/>
  </si>
  <si>
    <t>Web</t>
    <phoneticPr fontId="1"/>
  </si>
  <si>
    <t>映画</t>
    <rPh sb="0" eb="2">
      <t>エイガ</t>
    </rPh>
    <phoneticPr fontId="1"/>
  </si>
  <si>
    <t>放送局(TV&amp;radio)</t>
    <rPh sb="0" eb="3">
      <t>ホウソウキョク</t>
    </rPh>
    <phoneticPr fontId="1"/>
  </si>
  <si>
    <t>他→</t>
    <rPh sb="0" eb="1">
      <t>タ</t>
    </rPh>
    <phoneticPr fontId="1"/>
  </si>
  <si>
    <t>LKFS</t>
    <phoneticPr fontId="1"/>
  </si>
  <si>
    <t>dBCSPL</t>
    <phoneticPr fontId="1"/>
  </si>
  <si>
    <t>ラウドネス</t>
    <phoneticPr fontId="1"/>
  </si>
  <si>
    <t>音圧環境</t>
    <rPh sb="0" eb="2">
      <t>オンアツ</t>
    </rPh>
    <rPh sb="2" eb="4">
      <t>カンキョウ</t>
    </rPh>
    <phoneticPr fontId="1"/>
  </si>
  <si>
    <t>記入不要</t>
    <rPh sb="0" eb="2">
      <t>キニュウ</t>
    </rPh>
    <rPh sb="2" eb="4">
      <t>フヨウ</t>
    </rPh>
    <phoneticPr fontId="1"/>
  </si>
  <si>
    <t>音声のみ作品（ラジオ作品等）</t>
    <rPh sb="0" eb="2">
      <t>オンセイ</t>
    </rPh>
    <rPh sb="4" eb="6">
      <t>サクヒン</t>
    </rPh>
    <rPh sb="10" eb="12">
      <t>サクヒン</t>
    </rPh>
    <rPh sb="12" eb="13">
      <t>トウ</t>
    </rPh>
    <phoneticPr fontId="1"/>
  </si>
  <si>
    <t>音声のみ作品（ラジオ作品等）</t>
    <rPh sb="12" eb="13">
      <t>トウ</t>
    </rPh>
    <phoneticPr fontId="1"/>
  </si>
  <si>
    <t>ビットデプス</t>
    <phoneticPr fontId="1"/>
  </si>
  <si>
    <t>Bit</t>
    <phoneticPr fontId="1"/>
  </si>
  <si>
    <t>ｄBFS</t>
    <phoneticPr fontId="1"/>
  </si>
  <si>
    <t>NET配信業者/他</t>
    <rPh sb="3" eb="5">
      <t>ハイシン</t>
    </rPh>
    <rPh sb="5" eb="7">
      <t>ギョウシャ</t>
    </rPh>
    <rPh sb="8" eb="9">
      <t>タ</t>
    </rPh>
    <phoneticPr fontId="1"/>
  </si>
  <si>
    <t>映画配給会社/他</t>
    <rPh sb="0" eb="2">
      <t>エイガ</t>
    </rPh>
    <rPh sb="2" eb="4">
      <t>ハイキュウ</t>
    </rPh>
    <rPh sb="4" eb="6">
      <t>ガイシャ</t>
    </rPh>
    <rPh sb="7" eb="8">
      <t>タ</t>
    </rPh>
    <phoneticPr fontId="1"/>
  </si>
  <si>
    <t>展示運営会社等/他</t>
    <rPh sb="0" eb="2">
      <t>テンジ</t>
    </rPh>
    <rPh sb="2" eb="4">
      <t>ウンエイ</t>
    </rPh>
    <rPh sb="4" eb="6">
      <t>カイシャ</t>
    </rPh>
    <rPh sb="6" eb="7">
      <t>トウ</t>
    </rPh>
    <rPh sb="8" eb="9">
      <t>タ</t>
    </rPh>
    <phoneticPr fontId="1"/>
  </si>
  <si>
    <t>放送局/音楽制作会社/配信業者等</t>
    <rPh sb="0" eb="3">
      <t>ホウソウキョク</t>
    </rPh>
    <rPh sb="6" eb="8">
      <t>セイサク</t>
    </rPh>
    <rPh sb="11" eb="13">
      <t>ハイシン</t>
    </rPh>
    <rPh sb="13" eb="15">
      <t>ギョウシャ</t>
    </rPh>
    <rPh sb="15" eb="16">
      <t>トウ</t>
    </rPh>
    <phoneticPr fontId="1"/>
  </si>
  <si>
    <t>ドラマ/映画/大型映像/他（PV,ゲームプロモを含む）</t>
    <rPh sb="4" eb="6">
      <t>エイガ</t>
    </rPh>
    <rPh sb="7" eb="9">
      <t>オオガタ</t>
    </rPh>
    <rPh sb="9" eb="11">
      <t>エイゾウ</t>
    </rPh>
    <rPh sb="12" eb="13">
      <t>タ</t>
    </rPh>
    <rPh sb="24" eb="25">
      <t>フク</t>
    </rPh>
    <phoneticPr fontId="1"/>
  </si>
  <si>
    <t>音声のみ作品(音楽、イマーシブやアトモスオーディオ等）</t>
    <phoneticPr fontId="1"/>
  </si>
  <si>
    <t>音声のみ作品(ラジオ作品、音楽、イマーシブやアトモスオーディオ等）</t>
    <phoneticPr fontId="1"/>
  </si>
  <si>
    <t>26_a6_aoy_</t>
    <phoneticPr fontId="1"/>
  </si>
  <si>
    <t>26_a12_sdrmia_</t>
    <phoneticPr fontId="1"/>
  </si>
  <si>
    <t>26_a11_sdrmia_</t>
    <phoneticPr fontId="1"/>
  </si>
  <si>
    <t>26_a10_sddml_</t>
    <phoneticPr fontId="1"/>
  </si>
  <si>
    <t>26_a7_mdmlse_</t>
    <phoneticPr fontId="1"/>
  </si>
  <si>
    <t>26_a8_maomia_</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</si>
</sst>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66">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8"/>
      <name val="HG丸ｺﾞｼｯｸM-PRO"/>
      <family val="3"/>
      <charset val="128"/>
    </font>
    <font>
      <sz val="14"/>
      <name val="HG丸ｺﾞｼｯｸM-PRO"/>
      <family val="3"/>
      <charset val="128"/>
    </font>
    <font>
      <b/>
      <sz val="14"/>
      <name val="HG丸ｺﾞｼｯｸM-PRO"/>
      <family val="3"/>
      <charset val="128"/>
    </font>
    <font>
      <sz val="11"/>
      <color rgb="FFFF0000"/>
      <name val="HG丸ｺﾞｼｯｸM-PRO"/>
      <family val="3"/>
      <charset val="128"/>
    </font>
    <font>
      <sz val="16"/>
      <name val="HG丸ｺﾞｼｯｸM-PRO"/>
      <family val="3"/>
      <charset val="128"/>
    </font>
    <font>
      <b/>
      <sz val="11"/>
      <color rgb="FFFF0000"/>
      <name val="HG丸ｺﾞｼｯｸM-PRO"/>
      <family val="3"/>
      <charset val="128"/>
    </font>
    <font>
      <sz val="6"/>
      <name val="HG丸ｺﾞｼｯｸM-PRO"/>
      <family val="3"/>
      <charset val="128"/>
    </font>
    <font>
      <sz val="11"/>
      <name val="Meiryo UI"/>
      <family val="3"/>
      <charset val="128"/>
    </font>
    <font>
      <sz val="7"/>
      <name val="Meiryo UI"/>
      <family val="3"/>
      <charset val="128"/>
    </font>
    <font>
      <sz val="10"/>
      <name val="Meiryo UI"/>
      <family val="3"/>
      <charset val="128"/>
    </font>
    <font>
      <b/>
      <sz val="9"/>
      <color rgb="FFFF0000"/>
      <name val="HG丸ｺﾞｼｯｸM-PRO"/>
      <family val="3"/>
      <charset val="128"/>
    </font>
    <font>
      <sz val="10"/>
      <color theme="1" tint="0.34998626667073579"/>
      <name val="HG丸ｺﾞｼｯｸM-PRO"/>
      <family val="3"/>
      <charset val="128"/>
    </font>
    <font>
      <b/>
      <sz val="10"/>
      <color rgb="FFFF0000"/>
      <name val="HG丸ｺﾞｼｯｸM-PRO"/>
      <family val="3"/>
      <charset val="128"/>
    </font>
    <font>
      <sz val="9"/>
      <color rgb="FFFF0000"/>
      <name val="HG丸ｺﾞｼｯｸM-PRO"/>
      <family val="3"/>
      <charset val="128"/>
    </font>
    <font>
      <b/>
      <sz val="8"/>
      <color rgb="FFFF0000"/>
      <name val="HG丸ｺﾞｼｯｸM-PRO"/>
      <family val="3"/>
      <charset val="128"/>
    </font>
    <font>
      <sz val="9"/>
      <name val="BIZ UDPゴシック"/>
      <family val="3"/>
      <charset val="128"/>
    </font>
    <font>
      <sz val="10"/>
      <name val="BIZ UDゴシック"/>
      <family val="3"/>
      <charset val="128"/>
    </font>
    <font>
      <sz val="9"/>
      <name val="BIZ UDゴシック"/>
      <family val="3"/>
      <charset val="128"/>
    </font>
    <font>
      <b/>
      <sz val="10"/>
      <name val="BIZ UDゴシック"/>
      <family val="3"/>
      <charset val="128"/>
    </font>
    <font>
      <sz val="7"/>
      <name val="BIZ UDゴシック"/>
      <family val="3"/>
      <charset val="128"/>
    </font>
    <font>
      <sz val="8"/>
      <name val="BIZ UDゴシック"/>
      <family val="3"/>
      <charset val="128"/>
    </font>
    <font>
      <b/>
      <sz val="12"/>
      <name val="HG丸ｺﾞｼｯｸM-PRO"/>
      <family val="3"/>
      <charset val="128"/>
    </font>
    <font>
      <sz val="11"/>
      <name val="BIZ UDゴシック"/>
      <family val="3"/>
      <charset val="128"/>
    </font>
    <font>
      <sz val="11"/>
      <name val="Segoe UI Symbol"/>
      <family val="3"/>
    </font>
    <font>
      <sz val="8.5"/>
      <name val="BIZ UDゴシック"/>
      <family val="3"/>
      <charset val="128"/>
    </font>
    <font>
      <b/>
      <sz val="8.5"/>
      <name val="HG丸ｺﾞｼｯｸM-PRO"/>
      <family val="3"/>
      <charset val="128"/>
    </font>
    <font>
      <sz val="10"/>
      <name val="ＭＳ Ｐゴシック"/>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12" fillId="0" borderId="0"/>
    <xf numFmtId="0" fontId="16" fillId="0" borderId="0">
      <alignment vertical="center"/>
    </xf>
    <xf numFmtId="0" fontId="6" fillId="0" borderId="0" applyFont="0" applyProtection="0"/>
    <xf numFmtId="0" fontId="6" fillId="0" borderId="0">
      <alignment vertical="center"/>
    </xf>
  </cellStyleXfs>
  <cellXfs count="55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0" fontId="0" fillId="0" borderId="12" xfId="0" applyBorder="1" applyAlignment="1">
      <alignment horizontal="center" vertical="center" wrapTex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10" fillId="0" borderId="12" xfId="1" applyBorder="1" applyAlignment="1" applyProtection="1">
      <alignment horizontal="center" vertical="center" shrinkToFit="1"/>
    </xf>
    <xf numFmtId="0" fontId="9" fillId="0" borderId="12" xfId="0" applyFont="1" applyBorder="1" applyAlignment="1">
      <alignment horizontal="center" vertical="center" shrinkToFit="1"/>
    </xf>
    <xf numFmtId="0" fontId="28" fillId="0" borderId="12" xfId="0" applyFont="1" applyBorder="1" applyAlignment="1">
      <alignment horizontal="center" vertical="center"/>
    </xf>
    <xf numFmtId="0" fontId="28" fillId="0" borderId="12" xfId="0" applyFont="1" applyBorder="1">
      <alignment vertical="center"/>
    </xf>
    <xf numFmtId="0" fontId="28" fillId="0" borderId="0" xfId="0" applyFont="1">
      <alignment vertical="center"/>
    </xf>
    <xf numFmtId="49" fontId="28" fillId="0" borderId="12" xfId="0" applyNumberFormat="1" applyFont="1" applyBorder="1">
      <alignment vertical="center"/>
    </xf>
    <xf numFmtId="0" fontId="30" fillId="0" borderId="0" xfId="0" applyFont="1" applyAlignment="1">
      <alignment horizontal="left" vertical="center"/>
    </xf>
    <xf numFmtId="0" fontId="28" fillId="0" borderId="0" xfId="0" applyFont="1" applyAlignment="1">
      <alignment horizontal="center" vertical="center"/>
    </xf>
    <xf numFmtId="0" fontId="28" fillId="2" borderId="30" xfId="0" applyFont="1" applyFill="1" applyBorder="1" applyAlignment="1">
      <alignment horizontal="center" vertical="center"/>
    </xf>
    <xf numFmtId="0" fontId="28" fillId="2" borderId="10" xfId="0" applyFont="1" applyFill="1" applyBorder="1" applyAlignment="1">
      <alignment horizontal="center" vertical="center"/>
    </xf>
    <xf numFmtId="0" fontId="31" fillId="0" borderId="46"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28" fillId="0" borderId="56"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xf>
    <xf numFmtId="0" fontId="37" fillId="0" borderId="30" xfId="0" applyFont="1" applyBorder="1" applyAlignment="1">
      <alignment horizontal="center" vertical="center" shrinkToFit="1"/>
    </xf>
    <xf numFmtId="0" fontId="31" fillId="0" borderId="0" xfId="0" applyFont="1">
      <alignment vertical="center"/>
    </xf>
    <xf numFmtId="0" fontId="32" fillId="0" borderId="0" xfId="0" applyFont="1" applyAlignment="1">
      <alignment horizontal="left" vertical="center"/>
    </xf>
    <xf numFmtId="0" fontId="30" fillId="0" borderId="7" xfId="0" applyFont="1" applyBorder="1">
      <alignment vertical="center"/>
    </xf>
    <xf numFmtId="0" fontId="39" fillId="0" borderId="4" xfId="0" applyFont="1" applyBorder="1" applyAlignment="1">
      <alignment horizontal="center" vertical="center" wrapText="1" shrinkToFit="1"/>
    </xf>
    <xf numFmtId="0" fontId="37" fillId="0" borderId="2" xfId="0" applyFont="1" applyBorder="1" applyAlignment="1">
      <alignment horizontal="center" vertical="center" wrapText="1"/>
    </xf>
    <xf numFmtId="0" fontId="28" fillId="0" borderId="71" xfId="0" applyFont="1" applyBorder="1" applyAlignment="1">
      <alignment horizontal="center" vertical="center" wrapText="1" shrinkToFit="1"/>
    </xf>
    <xf numFmtId="0" fontId="32" fillId="0" borderId="17" xfId="0" applyFont="1" applyBorder="1" applyAlignment="1">
      <alignment horizontal="center" vertical="center" shrinkToFit="1"/>
    </xf>
    <xf numFmtId="0" fontId="32" fillId="0" borderId="9" xfId="0" applyFont="1" applyBorder="1" applyAlignment="1">
      <alignment horizontal="center" vertical="center" shrinkToFit="1"/>
    </xf>
    <xf numFmtId="0" fontId="2" fillId="0" borderId="2" xfId="2" applyFont="1" applyBorder="1" applyAlignment="1">
      <alignment horizontal="center" vertical="center"/>
    </xf>
    <xf numFmtId="0" fontId="28" fillId="0" borderId="84" xfId="0" applyFont="1" applyBorder="1" applyAlignment="1">
      <alignment horizontal="center" vertical="center" shrinkToFit="1"/>
    </xf>
    <xf numFmtId="0" fontId="32" fillId="0" borderId="17" xfId="0" applyFont="1" applyBorder="1" applyAlignment="1">
      <alignment horizontal="center" vertical="center" wrapText="1"/>
    </xf>
    <xf numFmtId="0" fontId="30" fillId="0" borderId="5" xfId="0" applyFont="1" applyBorder="1" applyAlignment="1">
      <alignment horizontal="left" vertical="center"/>
    </xf>
    <xf numFmtId="0" fontId="28" fillId="0" borderId="5" xfId="0" applyFont="1" applyBorder="1" applyAlignment="1">
      <alignment horizontal="center" vertical="center"/>
    </xf>
    <xf numFmtId="0" fontId="32" fillId="0" borderId="3"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91" xfId="0" applyFont="1" applyBorder="1" applyAlignment="1">
      <alignment horizontal="center" vertical="center" shrinkToFit="1"/>
    </xf>
    <xf numFmtId="0" fontId="37" fillId="0" borderId="0" xfId="0" applyFont="1">
      <alignment vertical="center"/>
    </xf>
    <xf numFmtId="0" fontId="5" fillId="0" borderId="0" xfId="2" applyFont="1" applyAlignment="1">
      <alignment vertical="center"/>
    </xf>
    <xf numFmtId="0" fontId="13" fillId="0" borderId="0" xfId="2" applyFont="1" applyAlignment="1">
      <alignment vertical="center"/>
    </xf>
    <xf numFmtId="0" fontId="5" fillId="0" borderId="63" xfId="2" applyFont="1" applyBorder="1" applyAlignment="1">
      <alignment vertical="center"/>
    </xf>
    <xf numFmtId="0" fontId="5" fillId="0" borderId="42" xfId="2" applyFont="1" applyBorder="1" applyAlignment="1">
      <alignment vertical="center"/>
    </xf>
    <xf numFmtId="0" fontId="5" fillId="0" borderId="64" xfId="2" applyFont="1" applyBorder="1" applyAlignment="1">
      <alignment vertical="center"/>
    </xf>
    <xf numFmtId="0" fontId="5" fillId="0" borderId="65" xfId="2" applyFont="1" applyBorder="1" applyAlignment="1">
      <alignment vertical="center"/>
    </xf>
    <xf numFmtId="0" fontId="8" fillId="5" borderId="9" xfId="2" applyFont="1" applyFill="1" applyBorder="1" applyAlignment="1">
      <alignment horizontal="center" vertical="center"/>
    </xf>
    <xf numFmtId="0" fontId="5" fillId="0" borderId="66" xfId="2" applyFont="1" applyBorder="1" applyAlignment="1">
      <alignment horizontal="center" vertical="center"/>
    </xf>
    <xf numFmtId="0" fontId="15" fillId="0" borderId="0" xfId="2" applyFont="1" applyAlignment="1">
      <alignment horizontal="left" vertical="center"/>
    </xf>
    <xf numFmtId="0" fontId="4" fillId="0" borderId="0" xfId="2" applyFont="1" applyAlignment="1">
      <alignment horizontal="left" vertical="center"/>
    </xf>
    <xf numFmtId="0" fontId="15" fillId="0" borderId="0" xfId="2" applyFont="1" applyAlignment="1">
      <alignment vertical="center"/>
    </xf>
    <xf numFmtId="0" fontId="5" fillId="0" borderId="0" xfId="2" applyFont="1" applyAlignment="1">
      <alignment horizontal="center" wrapText="1"/>
    </xf>
    <xf numFmtId="0" fontId="15" fillId="0" borderId="0" xfId="2" applyFont="1" applyAlignment="1">
      <alignment horizontal="center" vertical="center"/>
    </xf>
    <xf numFmtId="0" fontId="8" fillId="5" borderId="51" xfId="2" applyFont="1" applyFill="1" applyBorder="1" applyAlignment="1">
      <alignment horizontal="center" vertical="center"/>
    </xf>
    <xf numFmtId="0" fontId="13" fillId="0" borderId="0" xfId="2" applyFont="1" applyAlignment="1">
      <alignment horizontal="left" vertical="center"/>
    </xf>
    <xf numFmtId="0" fontId="27" fillId="4" borderId="15" xfId="3" applyFont="1" applyFill="1" applyBorder="1" applyAlignment="1">
      <alignment horizontal="center" vertical="center"/>
    </xf>
    <xf numFmtId="0" fontId="2" fillId="0" borderId="3" xfId="2" applyFont="1" applyBorder="1" applyAlignment="1">
      <alignment horizontal="center" vertical="center"/>
    </xf>
    <xf numFmtId="0" fontId="8" fillId="4" borderId="12" xfId="2" applyFont="1" applyFill="1" applyBorder="1" applyAlignment="1">
      <alignment horizontal="center" vertical="center"/>
    </xf>
    <xf numFmtId="0" fontId="5" fillId="0" borderId="66" xfId="2" applyFont="1" applyBorder="1" applyAlignment="1">
      <alignment vertical="center"/>
    </xf>
    <xf numFmtId="0" fontId="13" fillId="0" borderId="0" xfId="2" applyFont="1" applyAlignment="1">
      <alignment horizontal="center" vertical="center"/>
    </xf>
    <xf numFmtId="0" fontId="8" fillId="5" borderId="4" xfId="2" applyFont="1" applyFill="1" applyBorder="1" applyAlignment="1">
      <alignment horizontal="center" vertical="center"/>
    </xf>
    <xf numFmtId="0" fontId="8" fillId="5" borderId="1" xfId="2" applyFont="1" applyFill="1" applyBorder="1" applyAlignment="1">
      <alignment horizontal="center" vertical="center"/>
    </xf>
    <xf numFmtId="0" fontId="8" fillId="0" borderId="2" xfId="2" applyFont="1" applyBorder="1" applyAlignment="1">
      <alignment horizontal="center" vertical="center"/>
    </xf>
    <xf numFmtId="0" fontId="4" fillId="5" borderId="17" xfId="2" applyFont="1" applyFill="1" applyBorder="1" applyAlignment="1">
      <alignment horizontal="center" vertical="center"/>
    </xf>
    <xf numFmtId="0" fontId="8" fillId="4" borderId="1" xfId="2" applyFont="1" applyFill="1" applyBorder="1" applyAlignment="1">
      <alignment horizontal="center" vertical="center"/>
    </xf>
    <xf numFmtId="0" fontId="26" fillId="0" borderId="3" xfId="2" applyFont="1" applyBorder="1" applyAlignment="1">
      <alignment horizontal="center" vertical="center"/>
    </xf>
    <xf numFmtId="0" fontId="11" fillId="0" borderId="0" xfId="2" applyFont="1" applyAlignment="1">
      <alignment vertical="center"/>
    </xf>
    <xf numFmtId="0" fontId="4" fillId="0" borderId="0" xfId="2" applyFont="1" applyAlignment="1">
      <alignment horizontal="center" vertical="center"/>
    </xf>
    <xf numFmtId="0" fontId="11"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4" fillId="0" borderId="0" xfId="3" applyFont="1">
      <alignment vertical="center"/>
    </xf>
    <xf numFmtId="0" fontId="24" fillId="0" borderId="7" xfId="3" applyFont="1" applyBorder="1">
      <alignment vertical="center"/>
    </xf>
    <xf numFmtId="0" fontId="5" fillId="0" borderId="3" xfId="2" applyFont="1" applyBorder="1" applyAlignment="1">
      <alignment horizontal="left" vertical="center"/>
    </xf>
    <xf numFmtId="0" fontId="25" fillId="0" borderId="0" xfId="3" applyFont="1" applyAlignment="1"/>
    <xf numFmtId="0" fontId="14" fillId="0" borderId="65" xfId="2" applyFont="1" applyBorder="1" applyAlignment="1">
      <alignment vertical="center"/>
    </xf>
    <xf numFmtId="0" fontId="13" fillId="0" borderId="4" xfId="2" applyFont="1" applyBorder="1" applyAlignment="1">
      <alignment vertical="center"/>
    </xf>
    <xf numFmtId="0" fontId="22" fillId="0" borderId="5" xfId="2" applyFont="1" applyBorder="1" applyAlignment="1">
      <alignment horizontal="left"/>
    </xf>
    <xf numFmtId="0" fontId="21" fillId="0" borderId="5" xfId="4" applyFont="1" applyBorder="1" applyAlignment="1">
      <alignment horizontal="left"/>
    </xf>
    <xf numFmtId="0" fontId="21" fillId="0" borderId="8" xfId="4" applyFont="1" applyBorder="1" applyAlignment="1">
      <alignment horizontal="left"/>
    </xf>
    <xf numFmtId="0" fontId="20" fillId="0" borderId="66" xfId="2" applyFont="1" applyBorder="1" applyAlignment="1">
      <alignment horizontal="right" vertical="center"/>
    </xf>
    <xf numFmtId="0" fontId="14" fillId="0" borderId="67" xfId="2" applyFont="1" applyBorder="1" applyAlignment="1">
      <alignment vertical="center"/>
    </xf>
    <xf numFmtId="0" fontId="13" fillId="0" borderId="68" xfId="2" applyFont="1" applyBorder="1" applyAlignment="1">
      <alignment vertical="center"/>
    </xf>
    <xf numFmtId="0" fontId="13" fillId="0" borderId="69" xfId="2" applyFont="1" applyBorder="1" applyAlignment="1">
      <alignment vertical="center"/>
    </xf>
    <xf numFmtId="0" fontId="14" fillId="0" borderId="0" xfId="2" applyFont="1" applyAlignment="1">
      <alignment vertical="center"/>
    </xf>
    <xf numFmtId="0" fontId="19" fillId="0" borderId="0" xfId="2" applyFont="1" applyAlignment="1">
      <alignment horizontal="right" vertical="center"/>
    </xf>
    <xf numFmtId="0" fontId="17" fillId="0" borderId="0" xfId="3" applyFont="1">
      <alignment vertical="center"/>
    </xf>
    <xf numFmtId="0" fontId="4" fillId="0" borderId="0" xfId="2" applyFont="1" applyAlignment="1">
      <alignment vertical="center"/>
    </xf>
    <xf numFmtId="0" fontId="8" fillId="4" borderId="4" xfId="2" applyFont="1" applyFill="1" applyBorder="1" applyAlignment="1">
      <alignment horizontal="center" vertical="center"/>
    </xf>
    <xf numFmtId="0" fontId="32" fillId="0" borderId="35" xfId="0" applyFont="1" applyBorder="1" applyAlignment="1">
      <alignment horizontal="center" vertical="center" wrapText="1"/>
    </xf>
    <xf numFmtId="0" fontId="28" fillId="0" borderId="0" xfId="0" applyFont="1" applyAlignment="1">
      <alignment horizontal="center" vertical="center" wrapText="1"/>
    </xf>
    <xf numFmtId="0" fontId="42" fillId="0" borderId="0" xfId="0" applyFont="1">
      <alignment vertical="center"/>
    </xf>
    <xf numFmtId="0" fontId="28" fillId="8" borderId="12" xfId="0" applyFont="1" applyFill="1" applyBorder="1">
      <alignment vertical="center"/>
    </xf>
    <xf numFmtId="0" fontId="43" fillId="0" borderId="0" xfId="0" applyFont="1">
      <alignment vertical="center"/>
    </xf>
    <xf numFmtId="0" fontId="30" fillId="0" borderId="38" xfId="0" applyFont="1" applyBorder="1" applyAlignment="1">
      <alignment vertical="center" wrapText="1"/>
    </xf>
    <xf numFmtId="0" fontId="30" fillId="0" borderId="6" xfId="0" applyFont="1" applyBorder="1" applyAlignment="1">
      <alignment vertical="center" wrapText="1"/>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vertical="center" shrinkToFit="1"/>
    </xf>
    <xf numFmtId="0" fontId="48" fillId="0" borderId="12" xfId="0" applyFont="1" applyBorder="1" applyAlignment="1" applyProtection="1">
      <alignment vertical="center" shrinkToFit="1"/>
      <protection locked="0"/>
    </xf>
    <xf numFmtId="0" fontId="48" fillId="0" borderId="12" xfId="0" applyFont="1" applyBorder="1" applyAlignment="1" applyProtection="1">
      <alignment vertical="center" wrapText="1"/>
      <protection locked="0"/>
    </xf>
    <xf numFmtId="0" fontId="46" fillId="0" borderId="12" xfId="0" applyFont="1" applyBorder="1" applyAlignment="1">
      <alignment horizontal="left" vertical="center" shrinkToFit="1"/>
    </xf>
    <xf numFmtId="0" fontId="46" fillId="0" borderId="12" xfId="0" applyFont="1" applyBorder="1" applyAlignment="1">
      <alignment horizontal="left" vertical="center" wrapText="1"/>
    </xf>
    <xf numFmtId="0" fontId="4" fillId="4" borderId="1" xfId="2" applyFont="1" applyFill="1" applyBorder="1" applyAlignment="1">
      <alignment horizontal="center" vertical="center"/>
    </xf>
    <xf numFmtId="176" fontId="41" fillId="2" borderId="107" xfId="0" applyNumberFormat="1" applyFont="1" applyFill="1" applyBorder="1" applyAlignment="1" applyProtection="1">
      <alignment vertical="top" wrapText="1"/>
      <protection locked="0"/>
    </xf>
    <xf numFmtId="176" fontId="41" fillId="2" borderId="108" xfId="0" applyNumberFormat="1" applyFont="1" applyFill="1" applyBorder="1" applyAlignment="1" applyProtection="1">
      <alignment vertical="top" wrapText="1"/>
      <protection locked="0"/>
    </xf>
    <xf numFmtId="0" fontId="28" fillId="0" borderId="3" xfId="0" applyFont="1" applyBorder="1">
      <alignment vertical="center"/>
    </xf>
    <xf numFmtId="0" fontId="30" fillId="2" borderId="98" xfId="0" applyFont="1" applyFill="1" applyBorder="1" applyAlignment="1" applyProtection="1">
      <alignment horizontal="center" vertical="center"/>
      <protection locked="0"/>
    </xf>
    <xf numFmtId="176" fontId="37" fillId="2" borderId="27" xfId="0" applyNumberFormat="1" applyFont="1" applyFill="1" applyBorder="1" applyAlignment="1" applyProtection="1">
      <alignment horizontal="center" vertical="top" wrapText="1"/>
      <protection locked="0"/>
    </xf>
    <xf numFmtId="176" fontId="31" fillId="0" borderId="3" xfId="0" applyNumberFormat="1" applyFont="1" applyBorder="1" applyAlignment="1" applyProtection="1">
      <alignment vertical="center" wrapText="1"/>
      <protection locked="0"/>
    </xf>
    <xf numFmtId="176" fontId="31" fillId="0" borderId="0" xfId="0" applyNumberFormat="1" applyFont="1" applyAlignment="1" applyProtection="1">
      <alignment vertical="center" wrapText="1"/>
      <protection locked="0"/>
    </xf>
    <xf numFmtId="176" fontId="37" fillId="0" borderId="0" xfId="0" applyNumberFormat="1" applyFont="1" applyAlignment="1" applyProtection="1">
      <alignment vertical="top" wrapText="1"/>
      <protection locked="0"/>
    </xf>
    <xf numFmtId="176" fontId="37" fillId="0" borderId="7" xfId="0" applyNumberFormat="1" applyFont="1" applyBorder="1" applyAlignment="1" applyProtection="1">
      <alignment vertical="top" wrapText="1"/>
      <protection locked="0"/>
    </xf>
    <xf numFmtId="49" fontId="28" fillId="0" borderId="114" xfId="0" applyNumberFormat="1" applyFont="1" applyBorder="1" applyAlignment="1" applyProtection="1">
      <alignment horizontal="center" vertical="center" shrinkToFit="1"/>
      <protection locked="0"/>
    </xf>
    <xf numFmtId="176" fontId="55" fillId="2" borderId="27" xfId="0" applyNumberFormat="1" applyFont="1" applyFill="1" applyBorder="1" applyAlignment="1" applyProtection="1">
      <alignment horizontal="center" vertical="top" wrapText="1"/>
      <protection locked="0"/>
    </xf>
    <xf numFmtId="0" fontId="28" fillId="0" borderId="35" xfId="0" applyFont="1" applyBorder="1" applyAlignment="1">
      <alignment horizontal="center" vertical="center"/>
    </xf>
    <xf numFmtId="0" fontId="36" fillId="0" borderId="35" xfId="0" applyFont="1" applyBorder="1" applyAlignment="1">
      <alignment horizontal="center" vertical="center" wrapText="1"/>
    </xf>
    <xf numFmtId="176" fontId="30" fillId="0" borderId="118" xfId="0" applyNumberFormat="1" applyFont="1" applyBorder="1" applyAlignment="1" applyProtection="1">
      <alignment horizontal="center" vertical="top" wrapText="1"/>
      <protection locked="0"/>
    </xf>
    <xf numFmtId="176" fontId="30" fillId="0" borderId="120" xfId="0" applyNumberFormat="1" applyFont="1" applyBorder="1" applyAlignment="1" applyProtection="1">
      <alignment horizontal="center" vertical="top" wrapText="1"/>
      <protection locked="0"/>
    </xf>
    <xf numFmtId="176" fontId="30" fillId="0" borderId="121" xfId="0" applyNumberFormat="1" applyFont="1" applyBorder="1" applyAlignment="1" applyProtection="1">
      <alignment horizontal="center" vertical="top" wrapText="1"/>
      <protection locked="0"/>
    </xf>
    <xf numFmtId="176" fontId="30" fillId="0" borderId="122" xfId="0" applyNumberFormat="1" applyFont="1" applyBorder="1" applyAlignment="1" applyProtection="1">
      <alignment horizontal="center" vertical="top" wrapText="1"/>
      <protection locked="0"/>
    </xf>
    <xf numFmtId="176" fontId="60" fillId="0" borderId="106" xfId="0" applyNumberFormat="1" applyFont="1" applyBorder="1" applyAlignment="1" applyProtection="1">
      <alignment horizontal="center" vertical="center" wrapText="1"/>
      <protection locked="0"/>
    </xf>
    <xf numFmtId="176" fontId="60" fillId="0" borderId="98" xfId="0" applyNumberFormat="1" applyFont="1" applyBorder="1" applyAlignment="1" applyProtection="1">
      <alignment horizontal="center" vertical="center" wrapText="1"/>
      <protection locked="0"/>
    </xf>
    <xf numFmtId="0" fontId="30" fillId="0" borderId="6" xfId="0" applyFont="1" applyBorder="1" applyAlignment="1">
      <alignment horizontal="center" vertical="center" wrapText="1"/>
    </xf>
    <xf numFmtId="0" fontId="62" fillId="0" borderId="0" xfId="0" applyFont="1">
      <alignment vertical="center"/>
    </xf>
    <xf numFmtId="0" fontId="32" fillId="0" borderId="0" xfId="0" applyFont="1">
      <alignment vertical="center"/>
    </xf>
    <xf numFmtId="0" fontId="64" fillId="0" borderId="6" xfId="0" applyFont="1" applyBorder="1" applyAlignment="1">
      <alignment horizontal="center" vertical="center" wrapText="1"/>
    </xf>
    <xf numFmtId="0" fontId="36" fillId="0" borderId="17" xfId="0" applyFont="1" applyBorder="1" applyAlignment="1">
      <alignment horizontal="center" vertical="center"/>
    </xf>
    <xf numFmtId="49" fontId="28" fillId="0" borderId="30" xfId="0" applyNumberFormat="1" applyFont="1" applyBorder="1">
      <alignment vertical="center"/>
    </xf>
    <xf numFmtId="0" fontId="28" fillId="0" borderId="30" xfId="0" applyFont="1" applyBorder="1">
      <alignment vertical="center"/>
    </xf>
    <xf numFmtId="49" fontId="28" fillId="0" borderId="0" xfId="0" applyNumberFormat="1" applyFont="1">
      <alignment vertical="center"/>
    </xf>
    <xf numFmtId="0" fontId="30" fillId="0" borderId="35" xfId="0" applyFont="1" applyBorder="1" applyAlignment="1">
      <alignment horizontal="center" vertical="center" wrapText="1"/>
    </xf>
    <xf numFmtId="0" fontId="65" fillId="0" borderId="1" xfId="0" applyFont="1" applyBorder="1" applyAlignment="1">
      <alignment horizontal="left" vertical="center"/>
    </xf>
    <xf numFmtId="49" fontId="28" fillId="0" borderId="35" xfId="0" applyNumberFormat="1" applyFont="1" applyBorder="1" applyAlignment="1" applyProtection="1">
      <alignment horizontal="center" vertical="center" shrinkToFit="1"/>
      <protection locked="0"/>
    </xf>
    <xf numFmtId="49" fontId="28" fillId="0" borderId="1" xfId="0" applyNumberFormat="1" applyFont="1" applyBorder="1" applyAlignment="1" applyProtection="1">
      <alignment horizontal="center" vertical="center" shrinkToFit="1"/>
      <protection locked="0"/>
    </xf>
    <xf numFmtId="0" fontId="36" fillId="0" borderId="1" xfId="0" applyFont="1" applyBorder="1" applyAlignment="1">
      <alignment horizontal="center" vertical="center"/>
    </xf>
    <xf numFmtId="0" fontId="32" fillId="0" borderId="35" xfId="0" applyFont="1" applyBorder="1" applyAlignment="1">
      <alignment horizontal="center" vertical="center" shrinkToFit="1"/>
    </xf>
    <xf numFmtId="0" fontId="28" fillId="0" borderId="38" xfId="0" applyFont="1" applyBorder="1" applyAlignment="1">
      <alignment horizontal="center" vertical="center" shrinkToFit="1"/>
    </xf>
    <xf numFmtId="0" fontId="36" fillId="6" borderId="50" xfId="0" applyFont="1" applyFill="1" applyBorder="1" applyAlignment="1" applyProtection="1">
      <alignment horizontal="center" vertical="center" wrapText="1" shrinkToFit="1"/>
      <protection locked="0"/>
    </xf>
    <xf numFmtId="0" fontId="36" fillId="6" borderId="47" xfId="0" applyFont="1" applyFill="1" applyBorder="1" applyAlignment="1" applyProtection="1">
      <alignment horizontal="center" vertical="center" wrapText="1" shrinkToFit="1"/>
      <protection locked="0"/>
    </xf>
    <xf numFmtId="0" fontId="36" fillId="6" borderId="103" xfId="0" applyFont="1" applyFill="1" applyBorder="1" applyAlignment="1" applyProtection="1">
      <alignment horizontal="center" vertical="center" wrapText="1" shrinkToFit="1"/>
      <protection locked="0"/>
    </xf>
    <xf numFmtId="0" fontId="36" fillId="6" borderId="19" xfId="0" applyFont="1" applyFill="1" applyBorder="1" applyAlignment="1" applyProtection="1">
      <alignment horizontal="center" vertical="center" wrapText="1" shrinkToFit="1"/>
      <protection locked="0"/>
    </xf>
    <xf numFmtId="0" fontId="36" fillId="6" borderId="39" xfId="0" applyFont="1" applyFill="1" applyBorder="1" applyAlignment="1" applyProtection="1">
      <alignment horizontal="center" vertical="center" wrapText="1" shrinkToFit="1"/>
      <protection locked="0"/>
    </xf>
    <xf numFmtId="0" fontId="36" fillId="6" borderId="16" xfId="0" applyFont="1" applyFill="1" applyBorder="1" applyAlignment="1" applyProtection="1">
      <alignment horizontal="center" vertical="center" wrapText="1" shrinkToFit="1"/>
      <protection locked="0"/>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176" fontId="59" fillId="2" borderId="30" xfId="0" applyNumberFormat="1" applyFont="1" applyFill="1" applyBorder="1" applyAlignment="1" applyProtection="1">
      <alignment vertical="center" wrapText="1"/>
      <protection locked="0"/>
    </xf>
    <xf numFmtId="176" fontId="59" fillId="2" borderId="10" xfId="0" applyNumberFormat="1" applyFont="1" applyFill="1" applyBorder="1" applyAlignment="1" applyProtection="1">
      <alignment vertical="center" wrapText="1"/>
      <protection locked="0"/>
    </xf>
    <xf numFmtId="176" fontId="59" fillId="2" borderId="11" xfId="0" applyNumberFormat="1" applyFont="1" applyFill="1" applyBorder="1" applyAlignment="1" applyProtection="1">
      <alignment vertical="center" wrapText="1"/>
      <protection locked="0"/>
    </xf>
    <xf numFmtId="176" fontId="54" fillId="2" borderId="12" xfId="0" applyNumberFormat="1" applyFont="1" applyFill="1" applyBorder="1" applyAlignment="1" applyProtection="1">
      <alignment horizontal="left" vertical="center" wrapText="1"/>
      <protection locked="0"/>
    </xf>
    <xf numFmtId="176" fontId="54" fillId="2" borderId="113" xfId="0" applyNumberFormat="1" applyFont="1" applyFill="1" applyBorder="1" applyAlignment="1" applyProtection="1">
      <alignment horizontal="left" vertical="center" wrapText="1"/>
      <protection locked="0"/>
    </xf>
    <xf numFmtId="176" fontId="59" fillId="2" borderId="19" xfId="0" applyNumberFormat="1" applyFont="1" applyFill="1" applyBorder="1" applyAlignment="1" applyProtection="1">
      <alignment vertical="center" wrapText="1"/>
      <protection locked="0"/>
    </xf>
    <xf numFmtId="176" fontId="59" fillId="2" borderId="39" xfId="0" applyNumberFormat="1" applyFont="1" applyFill="1" applyBorder="1" applyAlignment="1" applyProtection="1">
      <alignment vertical="center" wrapText="1"/>
      <protection locked="0"/>
    </xf>
    <xf numFmtId="176" fontId="59" fillId="2" borderId="112" xfId="0" applyNumberFormat="1" applyFont="1" applyFill="1" applyBorder="1" applyAlignment="1" applyProtection="1">
      <alignment vertical="center" wrapText="1"/>
      <protection locked="0"/>
    </xf>
    <xf numFmtId="176" fontId="56" fillId="2" borderId="12" xfId="0" applyNumberFormat="1" applyFont="1" applyFill="1" applyBorder="1" applyAlignment="1" applyProtection="1">
      <alignment horizontal="left" vertical="center" wrapText="1"/>
      <protection locked="0"/>
    </xf>
    <xf numFmtId="176" fontId="56" fillId="2" borderId="113" xfId="0" applyNumberFormat="1" applyFont="1" applyFill="1" applyBorder="1" applyAlignment="1" applyProtection="1">
      <alignment horizontal="left" vertical="center" wrapText="1"/>
      <protection locked="0"/>
    </xf>
    <xf numFmtId="176" fontId="54" fillId="2" borderId="24" xfId="0" applyNumberFormat="1" applyFont="1" applyFill="1" applyBorder="1" applyAlignment="1" applyProtection="1">
      <alignment horizontal="left" vertical="center" wrapText="1"/>
      <protection locked="0"/>
    </xf>
    <xf numFmtId="176" fontId="54" fillId="2" borderId="110" xfId="0" applyNumberFormat="1" applyFont="1" applyFill="1" applyBorder="1" applyAlignment="1" applyProtection="1">
      <alignment horizontal="left" vertical="center" wrapText="1"/>
      <protection locked="0"/>
    </xf>
    <xf numFmtId="176" fontId="58" fillId="2" borderId="19" xfId="0" applyNumberFormat="1" applyFont="1" applyFill="1" applyBorder="1" applyAlignment="1" applyProtection="1">
      <alignment vertical="center" wrapText="1"/>
      <protection locked="0"/>
    </xf>
    <xf numFmtId="176" fontId="58" fillId="2" borderId="39" xfId="0" applyNumberFormat="1" applyFont="1" applyFill="1" applyBorder="1" applyAlignment="1" applyProtection="1">
      <alignment vertical="center" wrapText="1"/>
      <protection locked="0"/>
    </xf>
    <xf numFmtId="176" fontId="58" fillId="2" borderId="112" xfId="0" applyNumberFormat="1" applyFont="1" applyFill="1" applyBorder="1" applyAlignment="1" applyProtection="1">
      <alignment vertical="center" wrapText="1"/>
      <protection locked="0"/>
    </xf>
    <xf numFmtId="0" fontId="30" fillId="0" borderId="35" xfId="0" applyFont="1" applyBorder="1" applyAlignment="1">
      <alignment horizontal="center" vertical="center" wrapText="1"/>
    </xf>
    <xf numFmtId="0" fontId="30" fillId="0" borderId="38" xfId="0" applyFont="1" applyBorder="1" applyAlignment="1">
      <alignment horizontal="center" vertical="center" wrapText="1"/>
    </xf>
    <xf numFmtId="177" fontId="40" fillId="2" borderId="108" xfId="0" applyNumberFormat="1" applyFont="1" applyFill="1" applyBorder="1" applyAlignment="1" applyProtection="1">
      <alignment horizontal="center" vertical="top" wrapText="1"/>
      <protection locked="0"/>
    </xf>
    <xf numFmtId="177" fontId="40" fillId="2" borderId="111" xfId="0" applyNumberFormat="1" applyFont="1" applyFill="1" applyBorder="1" applyAlignment="1" applyProtection="1">
      <alignment horizontal="center" vertical="top" wrapText="1"/>
      <protection locked="0"/>
    </xf>
    <xf numFmtId="176" fontId="56" fillId="2" borderId="49" xfId="0" applyNumberFormat="1" applyFont="1" applyFill="1" applyBorder="1" applyAlignment="1" applyProtection="1">
      <alignment vertical="center" wrapText="1"/>
      <protection locked="0"/>
    </xf>
    <xf numFmtId="176" fontId="56" fillId="2" borderId="48" xfId="0" applyNumberFormat="1" applyFont="1" applyFill="1" applyBorder="1" applyAlignment="1" applyProtection="1">
      <alignment vertical="center" wrapText="1"/>
      <protection locked="0"/>
    </xf>
    <xf numFmtId="176" fontId="56" fillId="2" borderId="105" xfId="0" applyNumberFormat="1" applyFont="1" applyFill="1" applyBorder="1" applyAlignment="1" applyProtection="1">
      <alignment vertical="center" wrapText="1"/>
      <protection locked="0"/>
    </xf>
    <xf numFmtId="0" fontId="28" fillId="6" borderId="17"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18" xfId="0" applyFont="1" applyFill="1" applyBorder="1" applyAlignment="1">
      <alignment horizontal="center" vertical="center"/>
    </xf>
    <xf numFmtId="176" fontId="28" fillId="6" borderId="9" xfId="0" applyNumberFormat="1" applyFont="1" applyFill="1" applyBorder="1" applyAlignment="1" applyProtection="1">
      <alignment horizontal="left" vertical="center" wrapText="1"/>
      <protection locked="0"/>
    </xf>
    <xf numFmtId="176" fontId="28" fillId="6" borderId="28" xfId="0" applyNumberFormat="1" applyFont="1" applyFill="1" applyBorder="1" applyAlignment="1" applyProtection="1">
      <alignment horizontal="left" vertical="center" wrapText="1"/>
      <protection locked="0"/>
    </xf>
    <xf numFmtId="176" fontId="28" fillId="6" borderId="31" xfId="0" applyNumberFormat="1" applyFont="1" applyFill="1" applyBorder="1" applyAlignment="1" applyProtection="1">
      <alignment horizontal="left" vertical="center" wrapText="1"/>
      <protection locked="0"/>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2" borderId="33"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28" fillId="2" borderId="81" xfId="0" applyFont="1" applyFill="1" applyBorder="1" applyAlignment="1" applyProtection="1">
      <alignment horizontal="center" vertical="center"/>
      <protection locked="0"/>
    </xf>
    <xf numFmtId="0" fontId="34" fillId="3" borderId="9"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44" xfId="0" applyFont="1" applyFill="1" applyBorder="1" applyAlignment="1">
      <alignment horizontal="center" vertical="center" shrinkToFit="1"/>
    </xf>
    <xf numFmtId="0" fontId="28" fillId="3" borderId="28" xfId="0" applyFont="1" applyFill="1" applyBorder="1" applyAlignment="1">
      <alignment horizontal="center" vertical="center" shrinkToFit="1"/>
    </xf>
    <xf numFmtId="0" fontId="28" fillId="3" borderId="45" xfId="0" applyFont="1" applyFill="1" applyBorder="1" applyAlignment="1">
      <alignment horizontal="center" vertical="center" shrinkToFit="1"/>
    </xf>
    <xf numFmtId="0" fontId="28" fillId="3" borderId="5" xfId="0" applyFont="1" applyFill="1" applyBorder="1" applyAlignment="1">
      <alignment horizontal="center" vertical="center" shrinkToFit="1"/>
    </xf>
    <xf numFmtId="0" fontId="28" fillId="3" borderId="60" xfId="0" applyFont="1" applyFill="1" applyBorder="1" applyAlignment="1">
      <alignment horizontal="center" vertical="center" shrinkToFit="1"/>
    </xf>
    <xf numFmtId="0" fontId="28" fillId="3" borderId="61" xfId="0" applyFont="1" applyFill="1" applyBorder="1" applyAlignment="1">
      <alignment horizontal="center" vertical="center" shrinkToFit="1"/>
    </xf>
    <xf numFmtId="0" fontId="37" fillId="2" borderId="54" xfId="0" applyFont="1" applyFill="1" applyBorder="1" applyAlignment="1" applyProtection="1">
      <alignment horizontal="center" vertical="center" wrapText="1"/>
      <protection locked="0"/>
    </xf>
    <xf numFmtId="0" fontId="37" fillId="2" borderId="55" xfId="0" applyFont="1" applyFill="1" applyBorder="1" applyAlignment="1" applyProtection="1">
      <alignment horizontal="center" vertical="center" wrapText="1"/>
      <protection locked="0"/>
    </xf>
    <xf numFmtId="0" fontId="37" fillId="2" borderId="80"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wrapText="1"/>
      <protection locked="0"/>
    </xf>
    <xf numFmtId="0" fontId="37" fillId="2" borderId="83"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protection locked="0"/>
    </xf>
    <xf numFmtId="0" fontId="37" fillId="2" borderId="79"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86" xfId="0" applyFont="1" applyFill="1" applyBorder="1" applyAlignment="1" applyProtection="1">
      <alignment horizontal="center" vertical="center"/>
      <protection locked="0"/>
    </xf>
    <xf numFmtId="0" fontId="45" fillId="2" borderId="59" xfId="0" applyFont="1" applyFill="1" applyBorder="1" applyAlignment="1" applyProtection="1">
      <alignment horizontal="center" vertical="center"/>
      <protection locked="0"/>
    </xf>
    <xf numFmtId="0" fontId="45" fillId="2" borderId="58" xfId="0" applyFont="1" applyFill="1" applyBorder="1" applyAlignment="1" applyProtection="1">
      <alignment horizontal="center" vertical="center"/>
      <protection locked="0"/>
    </xf>
    <xf numFmtId="0" fontId="36" fillId="0" borderId="17" xfId="0" applyFont="1" applyBorder="1" applyAlignment="1">
      <alignment horizontal="center" vertical="center" shrinkToFit="1"/>
    </xf>
    <xf numFmtId="0" fontId="32" fillId="0" borderId="2" xfId="0" applyFont="1" applyBorder="1" applyAlignment="1">
      <alignment horizontal="center" vertical="center" shrinkToFit="1"/>
    </xf>
    <xf numFmtId="0" fontId="37" fillId="0" borderId="44" xfId="0" applyFont="1" applyBorder="1" applyAlignment="1">
      <alignment horizontal="center" vertical="center"/>
    </xf>
    <xf numFmtId="0" fontId="37" fillId="0" borderId="31" xfId="0" applyFont="1" applyBorder="1" applyAlignment="1">
      <alignment horizontal="center" vertical="center"/>
    </xf>
    <xf numFmtId="0" fontId="37" fillId="6" borderId="33" xfId="0" applyFont="1" applyFill="1" applyBorder="1" applyAlignment="1" applyProtection="1">
      <alignment horizontal="center" vertical="center"/>
      <protection locked="0"/>
    </xf>
    <xf numFmtId="0" fontId="37" fillId="6" borderId="104" xfId="0" applyFont="1" applyFill="1" applyBorder="1" applyAlignment="1" applyProtection="1">
      <alignment horizontal="center" vertical="center"/>
      <protection locked="0"/>
    </xf>
    <xf numFmtId="0" fontId="37" fillId="6" borderId="30" xfId="0" applyFont="1" applyFill="1" applyBorder="1" applyAlignment="1" applyProtection="1">
      <alignment horizontal="center" vertical="center"/>
      <protection locked="0"/>
    </xf>
    <xf numFmtId="0" fontId="37" fillId="6" borderId="11" xfId="0" applyFont="1" applyFill="1" applyBorder="1" applyAlignment="1" applyProtection="1">
      <alignment horizontal="center" vertical="center"/>
      <protection locked="0"/>
    </xf>
    <xf numFmtId="0" fontId="28" fillId="3" borderId="84" xfId="0" applyFont="1" applyFill="1" applyBorder="1" applyAlignment="1">
      <alignment horizontal="center" vertical="center" shrinkToFit="1"/>
    </xf>
    <xf numFmtId="0" fontId="28" fillId="3" borderId="85" xfId="0" applyFont="1" applyFill="1" applyBorder="1" applyAlignment="1">
      <alignment horizontal="center" vertical="center" shrinkToFit="1"/>
    </xf>
    <xf numFmtId="0" fontId="37" fillId="0" borderId="28" xfId="0" applyFont="1" applyBorder="1" applyAlignment="1">
      <alignment horizontal="center" vertical="center"/>
    </xf>
    <xf numFmtId="0" fontId="37" fillId="0" borderId="57" xfId="0" applyFont="1" applyBorder="1" applyAlignment="1">
      <alignment horizontal="center" vertical="center"/>
    </xf>
    <xf numFmtId="0" fontId="37" fillId="2" borderId="9" xfId="0" applyFont="1" applyFill="1" applyBorder="1" applyAlignment="1">
      <alignment horizontal="center" vertical="top" wrapText="1"/>
    </xf>
    <xf numFmtId="0" fontId="37" fillId="2" borderId="28" xfId="0" applyFont="1" applyFill="1" applyBorder="1" applyAlignment="1">
      <alignment horizontal="center" vertical="top" wrapText="1"/>
    </xf>
    <xf numFmtId="0" fontId="37" fillId="2" borderId="31"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0" xfId="0" applyFont="1" applyFill="1" applyAlignment="1">
      <alignment horizontal="center" vertical="top" wrapText="1"/>
    </xf>
    <xf numFmtId="0" fontId="37" fillId="2" borderId="7" xfId="0" applyFont="1" applyFill="1" applyBorder="1" applyAlignment="1">
      <alignment horizontal="center" vertical="top" wrapText="1"/>
    </xf>
    <xf numFmtId="0" fontId="37" fillId="2" borderId="4" xfId="0" applyFont="1" applyFill="1" applyBorder="1" applyAlignment="1">
      <alignment horizontal="center" vertical="top" wrapText="1"/>
    </xf>
    <xf numFmtId="0" fontId="37" fillId="2" borderId="5" xfId="0" applyFont="1" applyFill="1" applyBorder="1" applyAlignment="1">
      <alignment horizontal="center" vertical="top" wrapText="1"/>
    </xf>
    <xf numFmtId="0" fontId="37" fillId="2" borderId="8" xfId="0" applyFont="1" applyFill="1" applyBorder="1" applyAlignment="1">
      <alignment horizontal="center" vertical="top" wrapText="1"/>
    </xf>
    <xf numFmtId="0" fontId="32" fillId="0" borderId="99" xfId="0" applyFont="1" applyBorder="1" applyAlignment="1">
      <alignment horizontal="center" vertical="center"/>
    </xf>
    <xf numFmtId="0" fontId="32" fillId="0" borderId="2" xfId="0" applyFont="1" applyBorder="1" applyAlignment="1">
      <alignment horizontal="center" vertical="center"/>
    </xf>
    <xf numFmtId="0" fontId="32" fillId="0" borderId="18" xfId="0" applyFont="1" applyBorder="1" applyAlignment="1">
      <alignment horizontal="center" vertical="center"/>
    </xf>
    <xf numFmtId="0" fontId="30" fillId="2" borderId="99" xfId="0" applyFont="1" applyFill="1" applyBorder="1" applyAlignment="1" applyProtection="1">
      <alignment horizontal="center" vertical="center"/>
      <protection locked="0"/>
    </xf>
    <xf numFmtId="0" fontId="37" fillId="2" borderId="97" xfId="0" applyFont="1" applyFill="1" applyBorder="1" applyAlignment="1" applyProtection="1">
      <alignment horizontal="center" vertical="center"/>
      <protection locked="0"/>
    </xf>
    <xf numFmtId="176" fontId="49" fillId="7" borderId="41" xfId="0" applyNumberFormat="1" applyFont="1" applyFill="1" applyBorder="1" applyAlignment="1" applyProtection="1">
      <alignment horizontal="left" vertical="center" wrapText="1"/>
      <protection locked="0"/>
    </xf>
    <xf numFmtId="176" fontId="44" fillId="7" borderId="42" xfId="0" applyNumberFormat="1" applyFont="1" applyFill="1" applyBorder="1" applyAlignment="1" applyProtection="1">
      <alignment horizontal="left" vertical="center" wrapText="1"/>
      <protection locked="0"/>
    </xf>
    <xf numFmtId="176" fontId="44" fillId="7" borderId="43" xfId="0" applyNumberFormat="1" applyFont="1" applyFill="1" applyBorder="1" applyAlignment="1" applyProtection="1">
      <alignment horizontal="left" vertical="center" wrapText="1"/>
      <protection locked="0"/>
    </xf>
    <xf numFmtId="0" fontId="56" fillId="0" borderId="9" xfId="0" applyFont="1" applyBorder="1" applyAlignment="1">
      <alignment horizontal="left" vertical="center" wrapText="1"/>
    </xf>
    <xf numFmtId="0" fontId="56" fillId="0" borderId="28" xfId="0" applyFont="1" applyBorder="1" applyAlignment="1">
      <alignment horizontal="left" vertical="center" wrapText="1"/>
    </xf>
    <xf numFmtId="0" fontId="56" fillId="0" borderId="28" xfId="0" applyFont="1" applyBorder="1" applyAlignment="1">
      <alignment horizontal="left" vertical="center"/>
    </xf>
    <xf numFmtId="0" fontId="56" fillId="0" borderId="31" xfId="0" applyFont="1" applyBorder="1" applyAlignment="1">
      <alignment horizontal="left" vertical="center"/>
    </xf>
    <xf numFmtId="176" fontId="30" fillId="6" borderId="9" xfId="0" applyNumberFormat="1" applyFont="1" applyFill="1" applyBorder="1" applyAlignment="1" applyProtection="1">
      <alignment horizontal="left" vertical="top" wrapText="1"/>
      <protection locked="0"/>
    </xf>
    <xf numFmtId="176" fontId="30" fillId="6" borderId="28" xfId="0" applyNumberFormat="1" applyFont="1" applyFill="1" applyBorder="1" applyAlignment="1" applyProtection="1">
      <alignment horizontal="left" vertical="top" wrapText="1"/>
      <protection locked="0"/>
    </xf>
    <xf numFmtId="176" fontId="30" fillId="6" borderId="31" xfId="0" applyNumberFormat="1" applyFont="1" applyFill="1" applyBorder="1" applyAlignment="1" applyProtection="1">
      <alignment horizontal="left" vertical="top" wrapText="1"/>
      <protection locked="0"/>
    </xf>
    <xf numFmtId="0" fontId="49" fillId="7" borderId="15" xfId="0" applyFont="1" applyFill="1" applyBorder="1" applyAlignment="1">
      <alignment horizontal="left" vertical="center"/>
    </xf>
    <xf numFmtId="0" fontId="49" fillId="7" borderId="39" xfId="0" applyFont="1" applyFill="1" applyBorder="1" applyAlignment="1">
      <alignment horizontal="left" vertical="center"/>
    </xf>
    <xf numFmtId="0" fontId="49" fillId="7" borderId="112" xfId="0" applyFont="1" applyFill="1" applyBorder="1" applyAlignment="1">
      <alignment horizontal="left" vertical="center"/>
    </xf>
    <xf numFmtId="176" fontId="36" fillId="6" borderId="37" xfId="0" applyNumberFormat="1" applyFont="1" applyFill="1" applyBorder="1" applyAlignment="1" applyProtection="1">
      <alignment horizontal="left" vertical="center" wrapText="1"/>
      <protection locked="0"/>
    </xf>
    <xf numFmtId="176" fontId="36" fillId="6" borderId="36" xfId="0" applyNumberFormat="1" applyFont="1" applyFill="1" applyBorder="1" applyAlignment="1" applyProtection="1">
      <alignment horizontal="left" vertical="center" wrapText="1"/>
      <protection locked="0"/>
    </xf>
    <xf numFmtId="176" fontId="36" fillId="6" borderId="109" xfId="0" applyNumberFormat="1" applyFont="1" applyFill="1" applyBorder="1" applyAlignment="1" applyProtection="1">
      <alignment horizontal="left" vertical="center" wrapText="1"/>
      <protection locked="0"/>
    </xf>
    <xf numFmtId="0" fontId="39" fillId="0" borderId="1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28" fillId="0" borderId="2" xfId="0" applyFont="1" applyBorder="1" applyAlignment="1">
      <alignment horizontal="center" vertical="center"/>
    </xf>
    <xf numFmtId="0" fontId="28" fillId="0" borderId="18" xfId="0" applyFont="1" applyBorder="1" applyAlignment="1">
      <alignment horizontal="center" vertical="center"/>
    </xf>
    <xf numFmtId="0" fontId="32" fillId="2" borderId="99" xfId="0" applyFont="1" applyFill="1" applyBorder="1" applyAlignment="1">
      <alignment horizontal="center" vertical="center"/>
    </xf>
    <xf numFmtId="0" fontId="32" fillId="2" borderId="2" xfId="0" applyFont="1" applyFill="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2" xfId="0" applyFont="1" applyBorder="1" applyAlignment="1">
      <alignment horizontal="center" vertical="center"/>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xf>
    <xf numFmtId="0" fontId="28" fillId="0" borderId="10" xfId="0" applyFont="1" applyBorder="1" applyAlignment="1">
      <alignment horizontal="center" vertical="center"/>
    </xf>
    <xf numFmtId="0" fontId="28" fillId="0" borderId="40" xfId="0" applyFont="1" applyBorder="1" applyAlignment="1">
      <alignment horizontal="center" vertical="center"/>
    </xf>
    <xf numFmtId="0" fontId="38" fillId="0" borderId="17"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18" xfId="0" applyFont="1" applyBorder="1" applyAlignment="1" applyProtection="1">
      <alignment horizontal="center" vertical="center" shrinkToFit="1"/>
      <protection locked="0"/>
    </xf>
    <xf numFmtId="0" fontId="32" fillId="0" borderId="35" xfId="0" applyFont="1" applyBorder="1" applyAlignment="1">
      <alignment horizontal="center" vertical="center" wrapText="1"/>
    </xf>
    <xf numFmtId="0" fontId="32" fillId="0" borderId="6" xfId="0" applyFont="1" applyBorder="1" applyAlignment="1">
      <alignment horizontal="center" vertical="center" wrapText="1"/>
    </xf>
    <xf numFmtId="0" fontId="28" fillId="6" borderId="9" xfId="0" applyFont="1" applyFill="1" applyBorder="1" applyAlignment="1" applyProtection="1">
      <alignment horizontal="center" vertical="center" shrinkToFit="1"/>
      <protection locked="0"/>
    </xf>
    <xf numFmtId="0" fontId="28" fillId="6" borderId="28" xfId="0" applyFont="1" applyFill="1" applyBorder="1" applyAlignment="1" applyProtection="1">
      <alignment horizontal="center" vertical="center" shrinkToFit="1"/>
      <protection locked="0"/>
    </xf>
    <xf numFmtId="0" fontId="28" fillId="6" borderId="30"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40" xfId="0" applyFont="1" applyFill="1" applyBorder="1" applyAlignment="1">
      <alignment horizontal="center" vertical="center"/>
    </xf>
    <xf numFmtId="0" fontId="31" fillId="0" borderId="0" xfId="0" applyFont="1" applyAlignment="1">
      <alignment horizontal="left" vertical="center"/>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1" xfId="0" applyFont="1" applyBorder="1" applyAlignment="1">
      <alignment horizontal="center" vertical="center"/>
    </xf>
    <xf numFmtId="0" fontId="28" fillId="6" borderId="17"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8" xfId="0" applyFont="1" applyFill="1" applyBorder="1" applyAlignment="1" applyProtection="1">
      <alignment horizontal="center" vertical="center" shrinkToFit="1"/>
      <protection locked="0"/>
    </xf>
    <xf numFmtId="0" fontId="28" fillId="0" borderId="9" xfId="0" applyFont="1" applyBorder="1" applyAlignment="1">
      <alignment horizontal="center" vertical="center" shrinkToFit="1"/>
    </xf>
    <xf numFmtId="0" fontId="28" fillId="0" borderId="28" xfId="0" applyFont="1" applyBorder="1" applyAlignment="1">
      <alignment horizontal="center" vertical="center" shrinkToFit="1"/>
    </xf>
    <xf numFmtId="0" fontId="28" fillId="3" borderId="54" xfId="0" applyFont="1" applyFill="1" applyBorder="1" applyAlignment="1">
      <alignment horizontal="center" vertical="center" shrinkToFit="1"/>
    </xf>
    <xf numFmtId="0" fontId="28" fillId="3" borderId="55" xfId="0" applyFont="1" applyFill="1" applyBorder="1" applyAlignment="1">
      <alignment horizontal="center" vertical="center" shrinkToFit="1"/>
    </xf>
    <xf numFmtId="0" fontId="28" fillId="2" borderId="28" xfId="0" applyFont="1" applyFill="1" applyBorder="1" applyAlignment="1" applyProtection="1">
      <alignment horizontal="center" vertical="center"/>
      <protection locked="0"/>
    </xf>
    <xf numFmtId="0" fontId="28" fillId="2" borderId="79"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86" xfId="0" applyFont="1" applyFill="1" applyBorder="1" applyAlignment="1" applyProtection="1">
      <alignment horizontal="center" vertical="center"/>
      <protection locked="0"/>
    </xf>
    <xf numFmtId="0" fontId="36" fillId="0" borderId="28" xfId="0" applyFont="1" applyBorder="1" applyAlignment="1">
      <alignment horizontal="center" vertical="center" wrapText="1"/>
    </xf>
    <xf numFmtId="0" fontId="36" fillId="0" borderId="5" xfId="0" applyFont="1" applyBorder="1" applyAlignment="1">
      <alignment horizontal="center" vertical="center" wrapText="1"/>
    </xf>
    <xf numFmtId="49" fontId="31" fillId="2" borderId="90" xfId="0" applyNumberFormat="1" applyFont="1" applyFill="1" applyBorder="1" applyAlignment="1" applyProtection="1">
      <alignment horizontal="center" vertical="center" shrinkToFit="1"/>
      <protection locked="0"/>
    </xf>
    <xf numFmtId="49" fontId="31" fillId="2" borderId="88" xfId="0" applyNumberFormat="1" applyFont="1" applyFill="1" applyBorder="1" applyAlignment="1" applyProtection="1">
      <alignment horizontal="center" vertical="center" shrinkToFit="1"/>
      <protection locked="0"/>
    </xf>
    <xf numFmtId="49" fontId="31" fillId="2" borderId="89" xfId="0" applyNumberFormat="1" applyFont="1" applyFill="1" applyBorder="1" applyAlignment="1" applyProtection="1">
      <alignment horizontal="center" vertical="center" shrinkToFit="1"/>
      <protection locked="0"/>
    </xf>
    <xf numFmtId="0" fontId="35" fillId="0" borderId="80"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79" xfId="0" applyFont="1" applyBorder="1" applyAlignment="1">
      <alignment horizontal="center" vertical="center" shrinkToFit="1"/>
    </xf>
    <xf numFmtId="176" fontId="56" fillId="2" borderId="24" xfId="0" applyNumberFormat="1" applyFont="1" applyFill="1" applyBorder="1" applyAlignment="1" applyProtection="1">
      <alignment horizontal="left" vertical="center" wrapText="1"/>
      <protection locked="0"/>
    </xf>
    <xf numFmtId="176" fontId="56" fillId="2" borderId="110" xfId="0" applyNumberFormat="1" applyFont="1" applyFill="1" applyBorder="1" applyAlignment="1" applyProtection="1">
      <alignment horizontal="left" vertical="center" wrapText="1"/>
      <protection locked="0"/>
    </xf>
    <xf numFmtId="176" fontId="57" fillId="9" borderId="62" xfId="0" applyNumberFormat="1" applyFont="1" applyFill="1" applyBorder="1" applyAlignment="1" applyProtection="1">
      <alignment horizontal="left" vertical="center" wrapText="1"/>
      <protection locked="0"/>
    </xf>
    <xf numFmtId="176" fontId="57" fillId="9" borderId="53" xfId="0" applyNumberFormat="1" applyFont="1" applyFill="1" applyBorder="1" applyAlignment="1" applyProtection="1">
      <alignment horizontal="left" vertical="center" wrapText="1"/>
      <protection locked="0"/>
    </xf>
    <xf numFmtId="176" fontId="57" fillId="9" borderId="52" xfId="0" applyNumberFormat="1" applyFont="1" applyFill="1" applyBorder="1" applyAlignment="1" applyProtection="1">
      <alignment horizontal="left" vertical="center" wrapText="1"/>
      <protection locked="0"/>
    </xf>
    <xf numFmtId="0" fontId="32" fillId="3" borderId="106" xfId="0" applyFont="1" applyFill="1" applyBorder="1" applyAlignment="1">
      <alignment horizontal="center" vertical="center" shrinkToFit="1"/>
    </xf>
    <xf numFmtId="0" fontId="32" fillId="3" borderId="98" xfId="0" applyFont="1" applyFill="1" applyBorder="1" applyAlignment="1">
      <alignment horizontal="center" vertical="center" shrinkToFit="1"/>
    </xf>
    <xf numFmtId="0" fontId="32" fillId="3" borderId="115" xfId="0" applyFont="1" applyFill="1" applyBorder="1" applyAlignment="1">
      <alignment horizontal="center" vertical="center" shrinkToFit="1"/>
    </xf>
    <xf numFmtId="49" fontId="28" fillId="6" borderId="106" xfId="0" applyNumberFormat="1" applyFont="1" applyFill="1" applyBorder="1" applyAlignment="1" applyProtection="1">
      <alignment horizontal="center" vertical="center" shrinkToFit="1"/>
      <protection locked="0"/>
    </xf>
    <xf numFmtId="49" fontId="28" fillId="6" borderId="98" xfId="0" applyNumberFormat="1" applyFont="1" applyFill="1" applyBorder="1" applyAlignment="1" applyProtection="1">
      <alignment horizontal="center" vertical="center" shrinkToFit="1"/>
      <protection locked="0"/>
    </xf>
    <xf numFmtId="49" fontId="28" fillId="6" borderId="115" xfId="0" applyNumberFormat="1" applyFont="1" applyFill="1" applyBorder="1" applyAlignment="1" applyProtection="1">
      <alignment horizontal="center" vertical="center" shrinkToFit="1"/>
      <protection locked="0"/>
    </xf>
    <xf numFmtId="176" fontId="30" fillId="6" borderId="37" xfId="0" applyNumberFormat="1" applyFont="1" applyFill="1" applyBorder="1" applyAlignment="1" applyProtection="1">
      <alignment horizontal="left" vertical="center" wrapText="1"/>
      <protection locked="0"/>
    </xf>
    <xf numFmtId="176" fontId="30" fillId="6" borderId="36" xfId="0" applyNumberFormat="1" applyFont="1" applyFill="1" applyBorder="1" applyAlignment="1" applyProtection="1">
      <alignment horizontal="left" vertical="center" wrapText="1"/>
      <protection locked="0"/>
    </xf>
    <xf numFmtId="176" fontId="30" fillId="6" borderId="109" xfId="0" applyNumberFormat="1" applyFont="1" applyFill="1" applyBorder="1" applyAlignment="1" applyProtection="1">
      <alignment horizontal="left" vertical="center" wrapText="1"/>
      <protection locked="0"/>
    </xf>
    <xf numFmtId="0" fontId="32" fillId="0" borderId="12" xfId="0" applyFont="1" applyBorder="1" applyAlignment="1">
      <alignment horizontal="center" vertical="center"/>
    </xf>
    <xf numFmtId="0" fontId="32" fillId="0" borderId="12" xfId="0" applyFont="1" applyBorder="1">
      <alignment vertical="center"/>
    </xf>
    <xf numFmtId="0" fontId="10" fillId="2" borderId="30" xfId="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32" fillId="0" borderId="26" xfId="0" applyFont="1" applyBorder="1" applyAlignment="1">
      <alignment horizontal="center" vertical="center"/>
    </xf>
    <xf numFmtId="0" fontId="32" fillId="0" borderId="24" xfId="0" applyFont="1" applyBorder="1">
      <alignment vertical="center"/>
    </xf>
    <xf numFmtId="49" fontId="28" fillId="2" borderId="20" xfId="0" applyNumberFormat="1" applyFont="1" applyFill="1" applyBorder="1" applyAlignment="1" applyProtection="1">
      <alignment horizontal="center" vertical="center" shrinkToFit="1"/>
      <protection locked="0"/>
    </xf>
    <xf numFmtId="49" fontId="28" fillId="2" borderId="21" xfId="0" applyNumberFormat="1" applyFont="1" applyFill="1" applyBorder="1" applyAlignment="1" applyProtection="1">
      <alignment horizontal="center" vertical="center" shrinkToFit="1"/>
      <protection locked="0"/>
    </xf>
    <xf numFmtId="49" fontId="28" fillId="2" borderId="22" xfId="0" applyNumberFormat="1" applyFont="1" applyFill="1" applyBorder="1" applyAlignment="1" applyProtection="1">
      <alignment horizontal="center" vertical="center" shrinkToFit="1"/>
      <protection locked="0"/>
    </xf>
    <xf numFmtId="0" fontId="32" fillId="0" borderId="24" xfId="0" applyFont="1" applyBorder="1" applyAlignment="1">
      <alignment horizontal="center" vertical="center"/>
    </xf>
    <xf numFmtId="0" fontId="28" fillId="0" borderId="24" xfId="0" applyFont="1" applyBorder="1">
      <alignment vertical="center"/>
    </xf>
    <xf numFmtId="49" fontId="28" fillId="2" borderId="23" xfId="0" applyNumberFormat="1" applyFont="1" applyFill="1" applyBorder="1" applyAlignment="1" applyProtection="1">
      <alignment horizontal="center" vertical="center" shrinkToFit="1"/>
      <protection locked="0"/>
    </xf>
    <xf numFmtId="0" fontId="28" fillId="0" borderId="3"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3"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37" fillId="0" borderId="49" xfId="0" applyFont="1" applyBorder="1" applyAlignment="1">
      <alignment horizontal="center" vertical="center"/>
    </xf>
    <xf numFmtId="0" fontId="37" fillId="0" borderId="48" xfId="0" applyFont="1" applyBorder="1" applyAlignment="1">
      <alignment horizontal="center" vertical="center"/>
    </xf>
    <xf numFmtId="0" fontId="37" fillId="0" borderId="14"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horizontal="center" vertical="center"/>
    </xf>
    <xf numFmtId="0" fontId="28" fillId="2" borderId="32" xfId="0"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49"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31" fillId="0" borderId="100" xfId="0" applyFont="1" applyBorder="1" applyAlignment="1">
      <alignment horizontal="center" vertical="center"/>
    </xf>
    <xf numFmtId="0" fontId="31" fillId="0" borderId="102" xfId="0" applyFont="1" applyBorder="1" applyAlignment="1">
      <alignment horizontal="center" vertical="center"/>
    </xf>
    <xf numFmtId="0" fontId="34" fillId="2" borderId="100" xfId="0" applyFont="1" applyFill="1" applyBorder="1" applyAlignment="1" applyProtection="1">
      <alignment horizontal="center" vertical="center"/>
      <protection locked="0"/>
    </xf>
    <xf numFmtId="0" fontId="34" fillId="2" borderId="101"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28" fillId="0" borderId="47" xfId="0" applyFont="1" applyBorder="1" applyAlignment="1">
      <alignment horizontal="center" vertical="center"/>
    </xf>
    <xf numFmtId="0" fontId="31" fillId="2" borderId="44"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28" fillId="6" borderId="78" xfId="0" applyFont="1" applyFill="1" applyBorder="1" applyAlignment="1" applyProtection="1">
      <alignment horizontal="center" vertical="center" wrapText="1" shrinkToFit="1"/>
      <protection locked="0"/>
    </xf>
    <xf numFmtId="0" fontId="28" fillId="6" borderId="2" xfId="0" applyFont="1" applyFill="1" applyBorder="1" applyAlignment="1" applyProtection="1">
      <alignment horizontal="center" vertical="center" wrapText="1" shrinkToFit="1"/>
      <protection locked="0"/>
    </xf>
    <xf numFmtId="0" fontId="28" fillId="6" borderId="18" xfId="0" applyFont="1" applyFill="1" applyBorder="1" applyAlignment="1" applyProtection="1">
      <alignment horizontal="center" vertical="center" wrapText="1" shrinkToFit="1"/>
      <protection locked="0"/>
    </xf>
    <xf numFmtId="0" fontId="36" fillId="0" borderId="3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6" xfId="0" applyFont="1" applyBorder="1" applyAlignment="1">
      <alignment horizontal="center" vertical="center" wrapText="1"/>
    </xf>
    <xf numFmtId="0" fontId="28" fillId="0" borderId="9"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8" fillId="0" borderId="15"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44" xfId="0" applyFont="1" applyBorder="1" applyAlignment="1">
      <alignment horizontal="center" vertical="center"/>
    </xf>
    <xf numFmtId="0" fontId="28" fillId="0" borderId="28" xfId="0" applyFont="1" applyBorder="1" applyAlignment="1">
      <alignment horizontal="center" vertical="center"/>
    </xf>
    <xf numFmtId="0" fontId="31" fillId="0" borderId="101" xfId="0" applyFont="1" applyBorder="1" applyAlignment="1">
      <alignment horizontal="center" vertical="center"/>
    </xf>
    <xf numFmtId="0" fontId="32" fillId="0" borderId="37" xfId="0" applyFont="1" applyBorder="1" applyAlignment="1">
      <alignment horizontal="center" vertical="center"/>
    </xf>
    <xf numFmtId="0" fontId="32" fillId="0" borderId="36" xfId="0" applyFont="1" applyBorder="1">
      <alignment vertical="center"/>
    </xf>
    <xf numFmtId="0" fontId="28" fillId="2" borderId="74"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39" fillId="0" borderId="51" xfId="0" applyFont="1" applyBorder="1" applyAlignment="1">
      <alignment horizontal="center" vertical="center" wrapText="1" shrinkToFit="1"/>
    </xf>
    <xf numFmtId="0" fontId="34" fillId="0" borderId="40" xfId="0" applyFont="1" applyBorder="1" applyAlignment="1">
      <alignment vertical="center" shrinkToFit="1"/>
    </xf>
    <xf numFmtId="0" fontId="28" fillId="2" borderId="3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32" fillId="0" borderId="51" xfId="0" applyFont="1" applyBorder="1" applyAlignment="1">
      <alignment horizontal="center" vertical="center" shrinkToFit="1"/>
    </xf>
    <xf numFmtId="0" fontId="32" fillId="0" borderId="40" xfId="0" applyFont="1" applyBorder="1" applyAlignment="1">
      <alignment horizontal="center" vertical="center" shrinkToFit="1"/>
    </xf>
    <xf numFmtId="0" fontId="28" fillId="2" borderId="72" xfId="0" applyFont="1" applyFill="1" applyBorder="1" applyAlignment="1" applyProtection="1">
      <alignment horizontal="center" vertical="center" shrinkToFit="1"/>
      <protection locked="0"/>
    </xf>
    <xf numFmtId="0" fontId="28" fillId="2" borderId="73" xfId="0" applyFont="1" applyFill="1" applyBorder="1" applyAlignment="1" applyProtection="1">
      <alignment horizontal="center" vertical="center" shrinkToFit="1"/>
      <protection locked="0"/>
    </xf>
    <xf numFmtId="0" fontId="37" fillId="0" borderId="105" xfId="0" applyFont="1" applyBorder="1" applyAlignment="1">
      <alignment horizontal="center" vertical="center"/>
    </xf>
    <xf numFmtId="0" fontId="37" fillId="6" borderId="20" xfId="0" applyFont="1" applyFill="1" applyBorder="1" applyAlignment="1" applyProtection="1">
      <alignment horizontal="center" vertical="center"/>
      <protection locked="0"/>
    </xf>
    <xf numFmtId="0" fontId="37" fillId="6" borderId="23" xfId="0" applyFont="1" applyFill="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6" xfId="0" applyFont="1" applyBorder="1" applyAlignment="1">
      <alignment horizontal="center" vertical="center"/>
    </xf>
    <xf numFmtId="0" fontId="32" fillId="0" borderId="27" xfId="0" applyFont="1" applyBorder="1" applyAlignment="1">
      <alignment horizontal="center" vertical="center"/>
    </xf>
    <xf numFmtId="0" fontId="28" fillId="0" borderId="2" xfId="0" applyFont="1" applyBorder="1" applyAlignment="1">
      <alignment horizontal="left" vertical="center" wrapText="1" shrinkToFit="1"/>
    </xf>
    <xf numFmtId="0" fontId="28" fillId="0" borderId="49" xfId="0" applyFont="1" applyBorder="1" applyAlignment="1">
      <alignment horizontal="center" vertical="center"/>
    </xf>
    <xf numFmtId="0" fontId="28" fillId="0" borderId="48"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0" fontId="28" fillId="2" borderId="30" xfId="0" applyFont="1" applyFill="1" applyBorder="1" applyAlignment="1" applyProtection="1">
      <alignment horizontal="center" vertical="center" shrinkToFit="1"/>
      <protection locked="0"/>
    </xf>
    <xf numFmtId="0" fontId="28" fillId="2" borderId="40" xfId="0" applyFont="1" applyFill="1" applyBorder="1" applyAlignment="1" applyProtection="1">
      <alignment horizontal="center" vertical="center" shrinkToFit="1"/>
      <protection locked="0"/>
    </xf>
    <xf numFmtId="0" fontId="32" fillId="0" borderId="17" xfId="0" applyFont="1" applyBorder="1" applyAlignment="1">
      <alignment horizontal="center" vertical="center"/>
    </xf>
    <xf numFmtId="0" fontId="36" fillId="0" borderId="2" xfId="0" applyFont="1" applyBorder="1" applyAlignment="1">
      <alignment horizontal="center" vertical="center"/>
    </xf>
    <xf numFmtId="0" fontId="36" fillId="0" borderId="18" xfId="0" applyFont="1" applyBorder="1" applyAlignment="1">
      <alignment horizontal="center" vertical="center"/>
    </xf>
    <xf numFmtId="0" fontId="30" fillId="0" borderId="6" xfId="0" applyFont="1" applyBorder="1" applyAlignment="1">
      <alignment horizontal="center" vertical="center" wrapText="1"/>
    </xf>
    <xf numFmtId="176" fontId="55" fillId="8" borderId="71" xfId="0" applyNumberFormat="1" applyFont="1" applyFill="1" applyBorder="1" applyAlignment="1" applyProtection="1">
      <alignment horizontal="left" vertical="center" wrapText="1"/>
      <protection locked="0"/>
    </xf>
    <xf numFmtId="176" fontId="55" fillId="8" borderId="116" xfId="0" applyNumberFormat="1" applyFont="1" applyFill="1" applyBorder="1" applyAlignment="1" applyProtection="1">
      <alignment horizontal="left" vertical="center" wrapText="1"/>
      <protection locked="0"/>
    </xf>
    <xf numFmtId="176" fontId="55" fillId="8" borderId="123" xfId="0" applyNumberFormat="1" applyFont="1" applyFill="1" applyBorder="1" applyAlignment="1" applyProtection="1">
      <alignment horizontal="left" vertical="center" wrapText="1"/>
      <protection locked="0"/>
    </xf>
    <xf numFmtId="176" fontId="55" fillId="8" borderId="117" xfId="0" applyNumberFormat="1" applyFont="1" applyFill="1" applyBorder="1" applyAlignment="1" applyProtection="1">
      <alignment horizontal="left" vertical="center" wrapText="1"/>
      <protection locked="0"/>
    </xf>
    <xf numFmtId="176" fontId="56" fillId="8" borderId="71" xfId="0" applyNumberFormat="1" applyFont="1" applyFill="1" applyBorder="1" applyAlignment="1" applyProtection="1">
      <alignment horizontal="left" vertical="center" wrapText="1"/>
      <protection locked="0"/>
    </xf>
    <xf numFmtId="176" fontId="56" fillId="8" borderId="116" xfId="0" applyNumberFormat="1" applyFont="1" applyFill="1" applyBorder="1" applyAlignment="1" applyProtection="1">
      <alignment horizontal="left" vertical="center" wrapText="1"/>
      <protection locked="0"/>
    </xf>
    <xf numFmtId="176" fontId="56" fillId="8" borderId="117" xfId="0" applyNumberFormat="1" applyFont="1" applyFill="1" applyBorder="1" applyAlignment="1" applyProtection="1">
      <alignment horizontal="left" vertical="center" wrapText="1"/>
      <protection locked="0"/>
    </xf>
    <xf numFmtId="176" fontId="54" fillId="0" borderId="16" xfId="0" applyNumberFormat="1" applyFont="1" applyBorder="1" applyAlignment="1" applyProtection="1">
      <alignment horizontal="left" vertical="center" wrapText="1"/>
      <protection locked="0"/>
    </xf>
    <xf numFmtId="176" fontId="54" fillId="0" borderId="77" xfId="0" applyNumberFormat="1" applyFont="1" applyBorder="1" applyAlignment="1" applyProtection="1">
      <alignment horizontal="left" vertical="center" wrapText="1"/>
      <protection locked="0"/>
    </xf>
    <xf numFmtId="176" fontId="54" fillId="0" borderId="19" xfId="0" applyNumberFormat="1" applyFont="1" applyBorder="1" applyAlignment="1" applyProtection="1">
      <alignment horizontal="left" vertical="center" wrapText="1"/>
      <protection locked="0"/>
    </xf>
    <xf numFmtId="176" fontId="56" fillId="0" borderId="16" xfId="0" applyNumberFormat="1" applyFont="1" applyBorder="1" applyAlignment="1" applyProtection="1">
      <alignment horizontal="left" vertical="center" wrapText="1"/>
      <protection locked="0"/>
    </xf>
    <xf numFmtId="176" fontId="56" fillId="0" borderId="77" xfId="0" applyNumberFormat="1" applyFont="1" applyBorder="1" applyAlignment="1" applyProtection="1">
      <alignment horizontal="left" vertical="center" wrapText="1"/>
      <protection locked="0"/>
    </xf>
    <xf numFmtId="176" fontId="56" fillId="0" borderId="119" xfId="0" applyNumberFormat="1" applyFont="1" applyBorder="1" applyAlignment="1" applyProtection="1">
      <alignment horizontal="left" vertical="center" wrapText="1"/>
      <protection locked="0"/>
    </xf>
    <xf numFmtId="176" fontId="54" fillId="0" borderId="40" xfId="0" applyNumberFormat="1" applyFont="1" applyBorder="1" applyAlignment="1" applyProtection="1">
      <alignment horizontal="left" vertical="center" wrapText="1"/>
      <protection locked="0"/>
    </xf>
    <xf numFmtId="176" fontId="54" fillId="0" borderId="12" xfId="0" applyNumberFormat="1" applyFont="1" applyBorder="1" applyAlignment="1" applyProtection="1">
      <alignment horizontal="left" vertical="center" wrapText="1"/>
      <protection locked="0"/>
    </xf>
    <xf numFmtId="176" fontId="54" fillId="0" borderId="30" xfId="0" applyNumberFormat="1" applyFont="1" applyBorder="1" applyAlignment="1" applyProtection="1">
      <alignment horizontal="left" vertical="center" wrapText="1"/>
      <protection locked="0"/>
    </xf>
    <xf numFmtId="176" fontId="56" fillId="0" borderId="40" xfId="0" applyNumberFormat="1" applyFont="1" applyBorder="1" applyAlignment="1" applyProtection="1">
      <alignment horizontal="left" vertical="center" wrapText="1"/>
      <protection locked="0"/>
    </xf>
    <xf numFmtId="176" fontId="56" fillId="0" borderId="12" xfId="0" applyNumberFormat="1" applyFont="1" applyBorder="1" applyAlignment="1" applyProtection="1">
      <alignment horizontal="left" vertical="center" wrapText="1"/>
      <protection locked="0"/>
    </xf>
    <xf numFmtId="176" fontId="56" fillId="0" borderId="113" xfId="0" applyNumberFormat="1" applyFont="1" applyBorder="1" applyAlignment="1" applyProtection="1">
      <alignment horizontal="left" vertical="center" wrapText="1"/>
      <protection locked="0"/>
    </xf>
    <xf numFmtId="176" fontId="54" fillId="0" borderId="22" xfId="0" applyNumberFormat="1" applyFont="1" applyBorder="1" applyAlignment="1" applyProtection="1">
      <alignment horizontal="left" vertical="center" wrapText="1"/>
      <protection locked="0"/>
    </xf>
    <xf numFmtId="176" fontId="54" fillId="0" borderId="24" xfId="0" applyNumberFormat="1" applyFont="1" applyBorder="1" applyAlignment="1" applyProtection="1">
      <alignment horizontal="left" vertical="center" wrapText="1"/>
      <protection locked="0"/>
    </xf>
    <xf numFmtId="176" fontId="54" fillId="0" borderId="20" xfId="0" applyNumberFormat="1" applyFont="1" applyBorder="1" applyAlignment="1" applyProtection="1">
      <alignment horizontal="left" vertical="center" wrapText="1"/>
      <protection locked="0"/>
    </xf>
    <xf numFmtId="176" fontId="55" fillId="8" borderId="17" xfId="0" applyNumberFormat="1" applyFont="1" applyFill="1" applyBorder="1" applyAlignment="1" applyProtection="1">
      <alignment horizontal="left" vertical="center" wrapText="1"/>
      <protection locked="0"/>
    </xf>
    <xf numFmtId="176" fontId="55" fillId="8" borderId="2" xfId="0" applyNumberFormat="1" applyFont="1" applyFill="1" applyBorder="1" applyAlignment="1" applyProtection="1">
      <alignment horizontal="left" vertical="center" wrapText="1"/>
      <protection locked="0"/>
    </xf>
    <xf numFmtId="176" fontId="55" fillId="8" borderId="18" xfId="0" applyNumberFormat="1" applyFont="1" applyFill="1" applyBorder="1" applyAlignment="1" applyProtection="1">
      <alignment horizontal="left" vertical="center" wrapText="1"/>
      <protection locked="0"/>
    </xf>
    <xf numFmtId="0" fontId="55" fillId="0" borderId="17" xfId="0" applyFont="1" applyBorder="1" applyAlignment="1">
      <alignment horizontal="center" vertical="center"/>
    </xf>
    <xf numFmtId="0" fontId="55" fillId="0" borderId="2" xfId="0" applyFont="1" applyBorder="1" applyAlignment="1">
      <alignment horizontal="center" vertical="center"/>
    </xf>
    <xf numFmtId="0" fontId="55" fillId="0" borderId="18" xfId="0" applyFont="1" applyBorder="1" applyAlignment="1">
      <alignment horizontal="center" vertical="center"/>
    </xf>
    <xf numFmtId="176" fontId="61" fillId="0" borderId="17" xfId="0" applyNumberFormat="1" applyFont="1" applyBorder="1" applyAlignment="1" applyProtection="1">
      <alignment horizontal="center" vertical="center" wrapText="1"/>
      <protection locked="0"/>
    </xf>
    <xf numFmtId="176" fontId="61" fillId="0" borderId="2" xfId="0" applyNumberFormat="1" applyFont="1" applyBorder="1" applyAlignment="1" applyProtection="1">
      <alignment horizontal="center" vertical="center" wrapText="1"/>
      <protection locked="0"/>
    </xf>
    <xf numFmtId="176" fontId="61" fillId="0" borderId="17" xfId="0" applyNumberFormat="1" applyFont="1" applyBorder="1" applyAlignment="1" applyProtection="1">
      <alignment horizontal="left" vertical="center" wrapText="1"/>
      <protection locked="0"/>
    </xf>
    <xf numFmtId="176" fontId="61" fillId="0" borderId="2" xfId="0" applyNumberFormat="1" applyFont="1" applyBorder="1" applyAlignment="1" applyProtection="1">
      <alignment horizontal="left" vertical="center" wrapText="1"/>
      <protection locked="0"/>
    </xf>
    <xf numFmtId="176" fontId="61" fillId="0" borderId="18" xfId="0" applyNumberFormat="1" applyFont="1" applyBorder="1" applyAlignment="1" applyProtection="1">
      <alignment horizontal="left" vertical="center" wrapText="1"/>
      <protection locked="0"/>
    </xf>
    <xf numFmtId="176" fontId="56" fillId="0" borderId="10" xfId="0" applyNumberFormat="1" applyFont="1" applyBorder="1" applyAlignment="1" applyProtection="1">
      <alignment vertical="center" wrapText="1"/>
      <protection locked="0"/>
    </xf>
    <xf numFmtId="176" fontId="56" fillId="0" borderId="11" xfId="0" applyNumberFormat="1" applyFont="1" applyBorder="1" applyAlignment="1" applyProtection="1">
      <alignment vertical="center" wrapText="1"/>
      <protection locked="0"/>
    </xf>
    <xf numFmtId="176" fontId="56" fillId="0" borderId="22" xfId="0" applyNumberFormat="1" applyFont="1" applyBorder="1" applyAlignment="1" applyProtection="1">
      <alignment horizontal="left" vertical="center" wrapText="1"/>
      <protection locked="0"/>
    </xf>
    <xf numFmtId="176" fontId="56" fillId="0" borderId="24" xfId="0" applyNumberFormat="1" applyFont="1" applyBorder="1" applyAlignment="1" applyProtection="1">
      <alignment horizontal="left" vertical="center" wrapText="1"/>
      <protection locked="0"/>
    </xf>
    <xf numFmtId="176" fontId="56" fillId="0" borderId="110" xfId="0" applyNumberFormat="1" applyFont="1" applyBorder="1" applyAlignment="1" applyProtection="1">
      <alignment horizontal="left" vertical="center" wrapText="1"/>
      <protection locked="0"/>
    </xf>
    <xf numFmtId="176" fontId="56" fillId="0" borderId="48" xfId="0" applyNumberFormat="1" applyFont="1" applyBorder="1" applyAlignment="1" applyProtection="1">
      <alignment vertical="center" wrapText="1"/>
      <protection locked="0"/>
    </xf>
    <xf numFmtId="176" fontId="56" fillId="0" borderId="105" xfId="0" applyNumberFormat="1" applyFont="1" applyBorder="1" applyAlignment="1" applyProtection="1">
      <alignment vertical="center" wrapText="1"/>
      <protection locked="0"/>
    </xf>
    <xf numFmtId="0" fontId="36" fillId="0" borderId="17"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177" fontId="38" fillId="0" borderId="99" xfId="0" applyNumberFormat="1" applyFont="1" applyBorder="1" applyAlignment="1" applyProtection="1">
      <alignment horizontal="center" vertical="center" wrapText="1"/>
      <protection locked="0"/>
    </xf>
    <xf numFmtId="177" fontId="38" fillId="0" borderId="2" xfId="0" applyNumberFormat="1" applyFont="1" applyBorder="1" applyAlignment="1" applyProtection="1">
      <alignment horizontal="center" vertical="center" wrapText="1"/>
      <protection locked="0"/>
    </xf>
    <xf numFmtId="177" fontId="38" fillId="0" borderId="97" xfId="0" applyNumberFormat="1" applyFont="1" applyBorder="1" applyAlignment="1" applyProtection="1">
      <alignment horizontal="center" vertical="center" wrapText="1"/>
      <protection locked="0"/>
    </xf>
    <xf numFmtId="177" fontId="38" fillId="0" borderId="18" xfId="0" applyNumberFormat="1" applyFont="1" applyBorder="1" applyAlignment="1" applyProtection="1">
      <alignment horizontal="center" vertical="center" wrapText="1"/>
      <protection locked="0"/>
    </xf>
    <xf numFmtId="0" fontId="31" fillId="8" borderId="17" xfId="0" applyFont="1" applyFill="1" applyBorder="1" applyAlignment="1" applyProtection="1">
      <alignment horizontal="left" vertical="center" wrapText="1"/>
      <protection locked="0"/>
    </xf>
    <xf numFmtId="0" fontId="31" fillId="8" borderId="2" xfId="0" applyFont="1" applyFill="1" applyBorder="1" applyAlignment="1" applyProtection="1">
      <alignment horizontal="left" vertical="center" wrapText="1"/>
      <protection locked="0"/>
    </xf>
    <xf numFmtId="0" fontId="31" fillId="8" borderId="18" xfId="0" applyFont="1" applyFill="1" applyBorder="1" applyAlignment="1" applyProtection="1">
      <alignment horizontal="left" vertical="center" wrapText="1"/>
      <protection locked="0"/>
    </xf>
    <xf numFmtId="0" fontId="37" fillId="0" borderId="9" xfId="0" applyFont="1" applyBorder="1" applyAlignment="1" applyProtection="1">
      <alignment horizontal="left" vertical="top" wrapText="1"/>
      <protection locked="0"/>
    </xf>
    <xf numFmtId="0" fontId="37" fillId="0" borderId="28" xfId="0" applyFont="1" applyBorder="1" applyAlignment="1" applyProtection="1">
      <alignment horizontal="left" vertical="top" wrapText="1"/>
      <protection locked="0"/>
    </xf>
    <xf numFmtId="0" fontId="37" fillId="0" borderId="31"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176" fontId="56" fillId="0" borderId="17" xfId="0" applyNumberFormat="1" applyFont="1" applyBorder="1" applyAlignment="1" applyProtection="1">
      <alignment horizontal="center" vertical="center" wrapText="1"/>
      <protection locked="0"/>
    </xf>
    <xf numFmtId="176" fontId="56" fillId="0" borderId="2" xfId="0" applyNumberFormat="1" applyFont="1" applyBorder="1" applyAlignment="1" applyProtection="1">
      <alignment horizontal="center" vertical="center" wrapText="1"/>
      <protection locked="0"/>
    </xf>
    <xf numFmtId="176" fontId="56" fillId="0" borderId="18" xfId="0" applyNumberFormat="1" applyFont="1" applyBorder="1" applyAlignment="1" applyProtection="1">
      <alignment horizontal="center" vertical="center" wrapText="1"/>
      <protection locked="0"/>
    </xf>
    <xf numFmtId="176" fontId="31" fillId="0" borderId="22" xfId="0" applyNumberFormat="1" applyFont="1" applyBorder="1" applyAlignment="1" applyProtection="1">
      <alignment horizontal="left" vertical="center" wrapText="1"/>
      <protection locked="0"/>
    </xf>
    <xf numFmtId="176" fontId="31" fillId="0" borderId="24" xfId="0" applyNumberFormat="1" applyFont="1" applyBorder="1" applyAlignment="1" applyProtection="1">
      <alignment horizontal="left" vertical="center" wrapText="1"/>
      <protection locked="0"/>
    </xf>
    <xf numFmtId="176" fontId="31" fillId="0" borderId="110" xfId="0" applyNumberFormat="1" applyFont="1" applyBorder="1" applyAlignment="1" applyProtection="1">
      <alignment horizontal="left" vertical="center" wrapText="1"/>
      <protection locked="0"/>
    </xf>
    <xf numFmtId="176" fontId="59" fillId="0" borderId="39" xfId="0" applyNumberFormat="1" applyFont="1" applyBorder="1" applyAlignment="1" applyProtection="1">
      <alignment vertical="center" wrapText="1"/>
      <protection locked="0"/>
    </xf>
    <xf numFmtId="176" fontId="59" fillId="0" borderId="112" xfId="0" applyNumberFormat="1" applyFont="1" applyBorder="1" applyAlignment="1" applyProtection="1">
      <alignment vertical="center" wrapText="1"/>
      <protection locked="0"/>
    </xf>
    <xf numFmtId="176" fontId="63" fillId="0" borderId="10" xfId="0" applyNumberFormat="1" applyFont="1" applyBorder="1" applyAlignment="1" applyProtection="1">
      <alignment vertical="center" wrapText="1"/>
      <protection locked="0"/>
    </xf>
    <xf numFmtId="176" fontId="63" fillId="0" borderId="11" xfId="0" applyNumberFormat="1" applyFont="1" applyBorder="1" applyAlignment="1" applyProtection="1">
      <alignment vertical="center" wrapText="1"/>
      <protection locked="0"/>
    </xf>
    <xf numFmtId="176" fontId="56" fillId="0" borderId="39" xfId="0" applyNumberFormat="1" applyFont="1" applyBorder="1" applyAlignment="1" applyProtection="1">
      <alignment vertical="center" wrapText="1"/>
      <protection locked="0"/>
    </xf>
    <xf numFmtId="176" fontId="56" fillId="0" borderId="112" xfId="0" applyNumberFormat="1" applyFont="1" applyBorder="1" applyAlignment="1" applyProtection="1">
      <alignment vertical="center" wrapText="1"/>
      <protection locked="0"/>
    </xf>
    <xf numFmtId="0" fontId="28" fillId="0" borderId="17"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36" fillId="0" borderId="17"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28" fillId="0" borderId="37"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6" xfId="0" applyFont="1" applyBorder="1" applyAlignment="1">
      <alignment horizontal="center" vertical="center"/>
    </xf>
    <xf numFmtId="0" fontId="31" fillId="0" borderId="36" xfId="0" applyFont="1" applyBorder="1" applyAlignment="1">
      <alignment horizontal="center" vertical="center" shrinkToFit="1"/>
    </xf>
    <xf numFmtId="0" fontId="31" fillId="0" borderId="109" xfId="0" applyFont="1" applyBorder="1" applyAlignment="1">
      <alignment horizontal="center" vertical="center" shrinkToFit="1"/>
    </xf>
    <xf numFmtId="49" fontId="31" fillId="0" borderId="17" xfId="0" applyNumberFormat="1"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31" fillId="0" borderId="17" xfId="0" applyFont="1" applyBorder="1" applyAlignment="1">
      <alignment horizontal="center" vertical="center"/>
    </xf>
    <xf numFmtId="0" fontId="31" fillId="0" borderId="2" xfId="0" applyFont="1" applyBorder="1" applyAlignment="1">
      <alignment horizontal="center" vertical="center"/>
    </xf>
    <xf numFmtId="0" fontId="36" fillId="0" borderId="1" xfId="0" applyFont="1" applyBorder="1" applyAlignment="1">
      <alignment horizontal="center" vertical="center"/>
    </xf>
    <xf numFmtId="0" fontId="35" fillId="0" borderId="95" xfId="0" applyFont="1" applyBorder="1" applyAlignment="1">
      <alignment horizontal="center" vertical="center" shrinkToFit="1"/>
    </xf>
    <xf numFmtId="0" fontId="34" fillId="0" borderId="93" xfId="0" applyFont="1" applyBorder="1" applyAlignment="1">
      <alignment horizontal="center" vertical="center" shrinkToFit="1"/>
    </xf>
    <xf numFmtId="0" fontId="28" fillId="0" borderId="90" xfId="0" applyFont="1" applyBorder="1" applyAlignment="1" applyProtection="1">
      <alignment horizontal="center" vertical="center" shrinkToFit="1"/>
      <protection locked="0"/>
    </xf>
    <xf numFmtId="0" fontId="28" fillId="0" borderId="88" xfId="0" applyFont="1" applyBorder="1" applyAlignment="1" applyProtection="1">
      <alignment horizontal="center" vertical="center" shrinkToFit="1"/>
      <protection locked="0"/>
    </xf>
    <xf numFmtId="0" fontId="28" fillId="0" borderId="89" xfId="0"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5" xfId="0" applyFont="1" applyBorder="1" applyAlignment="1">
      <alignment horizontal="center" vertical="center"/>
    </xf>
    <xf numFmtId="0" fontId="28" fillId="0" borderId="29" xfId="0" applyFont="1" applyBorder="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0" xfId="0" applyFont="1" applyBorder="1" applyAlignment="1">
      <alignment horizontal="center" vertical="center"/>
    </xf>
    <xf numFmtId="0" fontId="28" fillId="0" borderId="80" xfId="0" applyFont="1" applyBorder="1" applyAlignment="1">
      <alignment horizontal="center" vertical="center"/>
    </xf>
    <xf numFmtId="0" fontId="28" fillId="0" borderId="61" xfId="0" applyFont="1" applyBorder="1" applyAlignment="1">
      <alignment horizontal="center" vertical="center"/>
    </xf>
    <xf numFmtId="0" fontId="28" fillId="0" borderId="83" xfId="0" applyFont="1" applyBorder="1" applyAlignment="1">
      <alignment horizontal="center" vertical="center"/>
    </xf>
    <xf numFmtId="0" fontId="31" fillId="0" borderId="9" xfId="0" applyFont="1" applyBorder="1" applyAlignment="1">
      <alignment horizontal="center" vertical="center" wrapText="1"/>
    </xf>
    <xf numFmtId="0" fontId="31" fillId="0" borderId="79" xfId="0" applyFont="1" applyBorder="1" applyAlignment="1">
      <alignment horizontal="center" vertical="center"/>
    </xf>
    <xf numFmtId="0" fontId="31" fillId="0" borderId="4" xfId="0" applyFont="1" applyBorder="1" applyAlignment="1">
      <alignment horizontal="center" vertical="center"/>
    </xf>
    <xf numFmtId="0" fontId="31"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0" fontId="28" fillId="3" borderId="28" xfId="0" applyFont="1" applyFill="1" applyBorder="1" applyAlignment="1">
      <alignment horizontal="center" vertical="center"/>
    </xf>
    <xf numFmtId="0" fontId="28" fillId="0" borderId="80"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83"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3" borderId="31" xfId="0" applyFont="1" applyFill="1" applyBorder="1" applyAlignment="1">
      <alignment horizontal="center" vertical="center" shrinkToFit="1"/>
    </xf>
    <xf numFmtId="0" fontId="28" fillId="3" borderId="8" xfId="0" applyFont="1" applyFill="1" applyBorder="1" applyAlignment="1">
      <alignment horizontal="center" vertical="center" shrinkToFit="1"/>
    </xf>
    <xf numFmtId="0" fontId="28" fillId="3" borderId="79" xfId="0" applyFont="1" applyFill="1" applyBorder="1" applyAlignment="1">
      <alignment horizontal="center" vertical="center" shrinkToFit="1"/>
    </xf>
    <xf numFmtId="0" fontId="28" fillId="3" borderId="86" xfId="0" applyFont="1" applyFill="1" applyBorder="1" applyAlignment="1">
      <alignment horizontal="center" vertical="center" shrinkToFit="1"/>
    </xf>
    <xf numFmtId="0" fontId="28" fillId="0" borderId="79" xfId="0" applyFont="1" applyBorder="1" applyAlignment="1">
      <alignment horizontal="center" vertical="center"/>
    </xf>
    <xf numFmtId="0" fontId="28" fillId="0" borderId="86" xfId="0" applyFont="1" applyBorder="1" applyAlignment="1">
      <alignment horizontal="center" vertical="center"/>
    </xf>
    <xf numFmtId="0" fontId="34" fillId="0" borderId="59" xfId="0" applyFont="1" applyBorder="1" applyAlignment="1" applyProtection="1">
      <alignment horizontal="center" vertical="center"/>
      <protection locked="0"/>
    </xf>
    <xf numFmtId="0" fontId="34" fillId="0" borderId="58" xfId="0" applyFont="1" applyBorder="1" applyAlignment="1" applyProtection="1">
      <alignment horizontal="center" vertical="center"/>
      <protection locked="0"/>
    </xf>
    <xf numFmtId="0" fontId="28" fillId="0" borderId="54"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46" fillId="0" borderId="30" xfId="0" applyFont="1" applyBorder="1" applyAlignment="1">
      <alignment horizontal="left" vertical="center" wrapText="1"/>
    </xf>
    <xf numFmtId="0" fontId="46" fillId="0" borderId="10" xfId="0" applyFont="1" applyBorder="1" applyAlignment="1">
      <alignment horizontal="left" vertical="center" wrapText="1"/>
    </xf>
    <xf numFmtId="0" fontId="46" fillId="0" borderId="40" xfId="0" applyFont="1" applyBorder="1" applyAlignment="1">
      <alignment horizontal="left" vertical="center" wrapText="1"/>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40" xfId="0" applyFont="1" applyBorder="1" applyAlignment="1">
      <alignment horizontal="center" vertical="center"/>
    </xf>
    <xf numFmtId="0" fontId="5" fillId="0" borderId="66" xfId="2" applyFont="1" applyBorder="1" applyAlignment="1">
      <alignment horizontal="center" vertical="center"/>
    </xf>
    <xf numFmtId="0" fontId="2" fillId="0" borderId="62" xfId="2" applyFont="1" applyBorder="1" applyAlignment="1">
      <alignment horizontal="center" vertical="center"/>
    </xf>
    <xf numFmtId="0" fontId="2" fillId="0" borderId="53"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7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7" fillId="0" borderId="17" xfId="2" applyFont="1" applyBorder="1" applyAlignment="1">
      <alignment horizontal="center" vertical="center" shrinkToFit="1"/>
    </xf>
    <xf numFmtId="0" fontId="0" fillId="0" borderId="2" xfId="0" applyBorder="1" applyAlignment="1">
      <alignment vertical="center" shrinkToFit="1"/>
    </xf>
    <xf numFmtId="0" fontId="0" fillId="0" borderId="18" xfId="0" applyBorder="1" applyAlignment="1">
      <alignment vertical="center" shrinkToFit="1"/>
    </xf>
    <xf numFmtId="0" fontId="2" fillId="0" borderId="30" xfId="2" applyFont="1" applyBorder="1" applyAlignment="1">
      <alignment horizontal="center" vertical="center"/>
    </xf>
    <xf numFmtId="0" fontId="2" fillId="0" borderId="11" xfId="2" applyFont="1" applyBorder="1" applyAlignment="1">
      <alignment horizontal="center" vertical="center"/>
    </xf>
    <xf numFmtId="0" fontId="11" fillId="0" borderId="17" xfId="2" applyFont="1" applyBorder="1" applyAlignment="1">
      <alignment horizontal="center" vertical="center"/>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0" fillId="0" borderId="30"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0" fillId="3" borderId="30" xfId="0" applyFill="1" applyBorder="1" applyAlignment="1">
      <alignment horizontal="center" vertical="center"/>
    </xf>
    <xf numFmtId="0" fontId="0" fillId="3" borderId="10" xfId="0" applyFill="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cellXfs>
  <cellStyles count="6">
    <cellStyle name="ハイパーリンク" xfId="1" builtinId="8"/>
    <cellStyle name="標準" xfId="0" builtinId="0"/>
    <cellStyle name="標準 2" xfId="3" xr:uid="{00000000-0005-0000-0000-000002000000}"/>
    <cellStyle name="標準 3" xfId="4" xr:uid="{00000000-0005-0000-0000-000003000000}"/>
    <cellStyle name="標準 4" xfId="5" xr:uid="{72B80C10-9E16-4AA0-BED2-FC4CCC5CAAAA}"/>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17</xdr:row>
      <xdr:rowOff>7620</xdr:rowOff>
    </xdr:from>
    <xdr:to>
      <xdr:col>2</xdr:col>
      <xdr:colOff>815339</xdr:colOff>
      <xdr:row>18</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12</xdr:row>
      <xdr:rowOff>47624</xdr:rowOff>
    </xdr:from>
    <xdr:to>
      <xdr:col>11</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65288;&#65301;&#65289;AWARDS%20&#23436;&#25104;&#12487;&#12540;&#12479;&#65288;109G)\&#12307;AWARDS2026&#23436;&#25104;&#12487;&#12540;&#12479;&#12307;\JPPA%20AWARDS%202026\JPPA%20AWARDS%202026%20&#24540;&#21215;&#29992;&#32025;\&#9733;&#12304;&#19968;&#33324;&#29992;&#12305;2025&#24180;&#24230;JPPA-AWARDS-&#38899;&#38911;&#25216;&#34899;&#37096;&#38272;-&#24540;&#21215;&#29992;&#32025;-.xlsx" TargetMode="External"/><Relationship Id="rId1" Type="http://schemas.openxmlformats.org/officeDocument/2006/relationships/externalLinkPath" Target="/&#65288;&#65301;&#65289;AWARDS%20&#23436;&#25104;&#12487;&#12540;&#12479;&#65288;109G)/&#12307;AWARDS2026&#23436;&#25104;&#12487;&#12540;&#12479;&#12307;/JPPA%20AWARDS%202026/JPPA%20AWARDS%202026%20&#24540;&#21215;&#29992;&#32025;/&#9733;&#12304;&#19968;&#33324;&#29992;&#12305;2025&#24180;&#24230;JPPA-AWARDS-&#38899;&#38911;&#25216;&#34899;&#37096;&#38272;-&#24540;&#21215;&#29992;&#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row r="53">
          <cell r="B53" t="str">
            <v>1～3年</v>
          </cell>
        </row>
        <row r="54">
          <cell r="B54" t="str">
            <v>4～6年</v>
          </cell>
        </row>
        <row r="55">
          <cell r="B55" t="str">
            <v>7～9年</v>
          </cell>
        </row>
        <row r="56">
          <cell r="B56" t="str">
            <v>10年以上</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般用】2025年度応募用紙"/>
      <sheetName val="【一般用】2025年度審査用"/>
      <sheetName val="【一般用】2025年度応募データ音響リスト用"/>
      <sheetName val="ラベル"/>
      <sheetName val="事務局記入欄"/>
      <sheetName val="定義ｼｰﾄ"/>
    </sheetNames>
    <sheetDataSet>
      <sheetData sheetId="0">
        <row r="11">
          <cell r="B11" t="str">
            <v>Stereo</v>
          </cell>
        </row>
        <row r="31">
          <cell r="B31" t="str">
            <v>①</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
  <sheetViews>
    <sheetView showGridLines="0" tabSelected="1" zoomScale="115" zoomScaleNormal="115" zoomScaleSheetLayoutView="100" workbookViewId="0">
      <selection activeCell="V60" sqref="V60"/>
    </sheetView>
  </sheetViews>
  <sheetFormatPr defaultColWidth="8.88671875" defaultRowHeight="13.2"/>
  <cols>
    <col min="1" max="1" width="13.6640625" customWidth="1"/>
    <col min="2" max="16" width="4.109375" customWidth="1"/>
    <col min="17" max="17" width="5.77734375" customWidth="1"/>
    <col min="18" max="18" width="5.88671875" customWidth="1"/>
    <col min="19" max="19" width="5.109375" customWidth="1"/>
    <col min="21" max="21" width="0" hidden="1" customWidth="1"/>
  </cols>
  <sheetData>
    <row r="1" spans="1:22" s="15" customFormat="1" ht="27" customHeight="1">
      <c r="A1" s="256" t="s">
        <v>175</v>
      </c>
      <c r="B1" s="257"/>
      <c r="C1" s="257"/>
      <c r="D1" s="257"/>
      <c r="E1" s="257"/>
      <c r="F1" s="257"/>
      <c r="G1" s="257"/>
      <c r="H1" s="257"/>
      <c r="I1" s="257"/>
      <c r="J1" s="257"/>
      <c r="K1" s="257"/>
      <c r="L1" s="257"/>
      <c r="M1" s="257"/>
      <c r="N1" s="257"/>
      <c r="O1" s="257"/>
      <c r="P1" s="257"/>
      <c r="Q1" s="257"/>
      <c r="R1" s="257"/>
      <c r="S1" s="257"/>
    </row>
    <row r="2" spans="1:22" s="15" customFormat="1">
      <c r="A2" s="17"/>
      <c r="C2" s="18"/>
      <c r="D2" s="18"/>
      <c r="E2" s="18"/>
      <c r="F2" s="18"/>
      <c r="G2" s="18"/>
      <c r="H2" s="18"/>
      <c r="I2" s="18"/>
      <c r="J2" s="19"/>
      <c r="K2" s="20"/>
      <c r="L2" s="20"/>
      <c r="M2" s="21" t="s">
        <v>94</v>
      </c>
      <c r="N2" s="22" t="s">
        <v>93</v>
      </c>
      <c r="O2" s="22"/>
      <c r="P2" s="22"/>
      <c r="Q2" s="22"/>
      <c r="R2" s="22"/>
      <c r="S2" s="22"/>
    </row>
    <row r="3" spans="1:22" s="15" customFormat="1" ht="12.9" customHeight="1">
      <c r="A3" s="17"/>
      <c r="B3" s="18"/>
      <c r="C3" s="18"/>
      <c r="D3" s="18"/>
      <c r="E3" s="18"/>
      <c r="F3" s="18"/>
      <c r="G3" s="18"/>
      <c r="H3" s="18"/>
      <c r="I3" s="18"/>
      <c r="J3" s="268"/>
      <c r="K3" s="269"/>
      <c r="L3" s="270"/>
      <c r="M3" s="23" t="s">
        <v>94</v>
      </c>
      <c r="N3" s="271" t="s">
        <v>95</v>
      </c>
      <c r="O3" s="271"/>
      <c r="P3" s="271"/>
      <c r="Q3" s="271"/>
      <c r="R3" s="271"/>
      <c r="S3" s="271"/>
    </row>
    <row r="4" spans="1:22" s="15" customFormat="1" ht="12.9" customHeight="1">
      <c r="A4" s="17"/>
      <c r="B4" s="18"/>
      <c r="C4" s="18"/>
      <c r="D4" s="18"/>
      <c r="E4" s="18"/>
      <c r="F4" s="18"/>
      <c r="G4" s="18"/>
      <c r="H4" s="18"/>
      <c r="I4" s="18"/>
      <c r="J4" s="258"/>
      <c r="K4" s="259"/>
      <c r="L4" s="260"/>
      <c r="M4" s="23" t="s">
        <v>94</v>
      </c>
      <c r="N4" s="28" t="s">
        <v>31</v>
      </c>
    </row>
    <row r="5" spans="1:22" s="15" customFormat="1" ht="5.4" customHeight="1" thickBot="1">
      <c r="A5" s="17"/>
      <c r="B5" s="18"/>
      <c r="C5" s="18"/>
      <c r="D5" s="18"/>
      <c r="E5" s="18"/>
      <c r="F5" s="18"/>
      <c r="G5" s="18"/>
      <c r="H5" s="18"/>
      <c r="I5" s="18"/>
      <c r="J5" s="18"/>
      <c r="K5" s="18"/>
      <c r="L5" s="18"/>
      <c r="M5" s="23"/>
      <c r="N5" s="22"/>
      <c r="O5" s="22"/>
      <c r="P5" s="22"/>
      <c r="Q5" s="22"/>
      <c r="R5" s="22"/>
      <c r="S5" s="22"/>
    </row>
    <row r="6" spans="1:22" ht="19.2" customHeight="1" thickBot="1">
      <c r="A6" s="38" t="s">
        <v>24</v>
      </c>
      <c r="B6" s="261" t="s">
        <v>165</v>
      </c>
      <c r="C6" s="262"/>
      <c r="D6" s="262"/>
      <c r="E6" s="262"/>
      <c r="F6" s="262"/>
      <c r="G6" s="262"/>
      <c r="H6" s="262"/>
      <c r="I6" s="262"/>
      <c r="J6" s="262"/>
      <c r="K6" s="262"/>
      <c r="L6" s="262"/>
      <c r="M6" s="262"/>
      <c r="N6" s="262"/>
      <c r="O6" s="262"/>
      <c r="P6" s="262"/>
      <c r="Q6" s="262"/>
      <c r="R6" s="262"/>
      <c r="S6" s="263"/>
      <c r="V6" s="2"/>
    </row>
    <row r="7" spans="1:22" s="15" customFormat="1" ht="24.6" customHeight="1" thickBot="1">
      <c r="A7" s="34" t="s">
        <v>73</v>
      </c>
      <c r="B7" s="275"/>
      <c r="C7" s="276"/>
      <c r="D7" s="276"/>
      <c r="E7" s="276"/>
      <c r="F7" s="276"/>
      <c r="G7" s="276"/>
      <c r="H7" s="276"/>
      <c r="I7" s="276"/>
      <c r="J7" s="276"/>
      <c r="K7" s="276"/>
      <c r="L7" s="276"/>
      <c r="M7" s="276"/>
      <c r="N7" s="276"/>
      <c r="O7" s="276"/>
      <c r="P7" s="276"/>
      <c r="Q7" s="276"/>
      <c r="R7" s="276"/>
      <c r="S7" s="277"/>
    </row>
    <row r="8" spans="1:22" s="15" customFormat="1" ht="24.6" customHeight="1" thickBot="1">
      <c r="A8" s="35" t="s">
        <v>36</v>
      </c>
      <c r="B8" s="275"/>
      <c r="C8" s="276"/>
      <c r="D8" s="276"/>
      <c r="E8" s="276"/>
      <c r="F8" s="276"/>
      <c r="G8" s="276"/>
      <c r="H8" s="276"/>
      <c r="I8" s="276"/>
      <c r="J8" s="276"/>
      <c r="K8" s="276"/>
      <c r="L8" s="276"/>
      <c r="M8" s="276"/>
      <c r="N8" s="276"/>
      <c r="O8" s="276"/>
      <c r="P8" s="276"/>
      <c r="Q8" s="276"/>
      <c r="R8" s="276"/>
      <c r="S8" s="277"/>
      <c r="T8" s="96"/>
      <c r="U8" s="95"/>
    </row>
    <row r="9" spans="1:22" s="15" customFormat="1" ht="19.8" customHeight="1">
      <c r="A9" s="264" t="s">
        <v>81</v>
      </c>
      <c r="B9" s="278"/>
      <c r="C9" s="279"/>
      <c r="D9" s="279"/>
      <c r="E9" s="279"/>
      <c r="F9" s="291" t="s">
        <v>137</v>
      </c>
      <c r="G9" s="292"/>
      <c r="H9" s="292"/>
      <c r="I9" s="292"/>
      <c r="J9" s="292"/>
      <c r="K9" s="292"/>
      <c r="L9" s="292"/>
      <c r="M9" s="293"/>
      <c r="N9" s="37"/>
      <c r="O9" s="286" t="s">
        <v>41</v>
      </c>
      <c r="P9" s="286"/>
      <c r="Q9" s="282"/>
      <c r="R9" s="283"/>
      <c r="S9" s="272" t="s">
        <v>37</v>
      </c>
    </row>
    <row r="10" spans="1:22" s="15" customFormat="1" ht="21.6" customHeight="1" thickBot="1">
      <c r="A10" s="265"/>
      <c r="B10" s="280" t="str">
        <f>定義ｼｰﾄ!F70</f>
        <v/>
      </c>
      <c r="C10" s="281"/>
      <c r="D10" s="281"/>
      <c r="E10" s="281"/>
      <c r="F10" s="288"/>
      <c r="G10" s="289"/>
      <c r="H10" s="289"/>
      <c r="I10" s="289"/>
      <c r="J10" s="289"/>
      <c r="K10" s="289"/>
      <c r="L10" s="289"/>
      <c r="M10" s="290"/>
      <c r="N10" s="24" t="s">
        <v>22</v>
      </c>
      <c r="O10" s="287"/>
      <c r="P10" s="287"/>
      <c r="Q10" s="284"/>
      <c r="R10" s="285"/>
      <c r="S10" s="273"/>
    </row>
    <row r="11" spans="1:22" s="15" customFormat="1" ht="22.2" customHeight="1" thickBot="1">
      <c r="A11" s="121" t="s">
        <v>5</v>
      </c>
      <c r="B11" s="266"/>
      <c r="C11" s="267"/>
      <c r="D11" s="267"/>
      <c r="E11" s="267"/>
      <c r="F11" s="299" t="s">
        <v>118</v>
      </c>
      <c r="G11" s="300"/>
      <c r="H11" s="301"/>
      <c r="I11" s="302"/>
      <c r="J11" s="303"/>
      <c r="K11" s="304"/>
      <c r="L11" s="274" t="str">
        <f>定義ｼｰﾄ!D122</f>
        <v/>
      </c>
      <c r="M11" s="274"/>
      <c r="N11" s="274"/>
      <c r="O11" s="118" t="s">
        <v>94</v>
      </c>
      <c r="P11" s="251"/>
      <c r="Q11" s="252"/>
      <c r="R11" s="253" t="str">
        <f>定義ｼｰﾄ!E122</f>
        <v/>
      </c>
      <c r="S11" s="254"/>
    </row>
    <row r="12" spans="1:22" s="15" customFormat="1" ht="21.6" customHeight="1" thickBot="1">
      <c r="A12" s="132" t="s">
        <v>203</v>
      </c>
      <c r="B12" s="246" t="str">
        <f>定義ｼｰﾄ!C122</f>
        <v/>
      </c>
      <c r="C12" s="247"/>
      <c r="D12" s="247"/>
      <c r="E12" s="247"/>
      <c r="F12" s="248"/>
      <c r="G12" s="140" t="s">
        <v>231</v>
      </c>
      <c r="H12" s="249"/>
      <c r="I12" s="249"/>
      <c r="J12" s="249"/>
      <c r="K12" s="250"/>
      <c r="L12" s="253" t="s">
        <v>204</v>
      </c>
      <c r="M12" s="255"/>
      <c r="N12" s="254"/>
      <c r="O12" s="118" t="s">
        <v>94</v>
      </c>
      <c r="P12" s="251"/>
      <c r="Q12" s="252"/>
      <c r="R12" s="253" t="s">
        <v>227</v>
      </c>
      <c r="S12" s="254"/>
    </row>
    <row r="13" spans="1:22" s="15" customFormat="1" ht="13.2" customHeight="1">
      <c r="A13" s="149" t="s">
        <v>176</v>
      </c>
      <c r="B13" s="305" t="s">
        <v>177</v>
      </c>
      <c r="C13" s="306"/>
      <c r="D13" s="306"/>
      <c r="E13" s="306"/>
      <c r="F13" s="306"/>
      <c r="G13" s="306"/>
      <c r="H13" s="306"/>
      <c r="I13" s="306"/>
      <c r="J13" s="306"/>
      <c r="K13" s="307"/>
      <c r="L13" s="243" t="s">
        <v>178</v>
      </c>
      <c r="M13" s="244"/>
      <c r="N13" s="244"/>
      <c r="O13" s="244"/>
      <c r="P13" s="244"/>
      <c r="Q13" s="244"/>
      <c r="R13" s="244"/>
      <c r="S13" s="245"/>
      <c r="U13" s="129" t="s">
        <v>223</v>
      </c>
    </row>
    <row r="14" spans="1:22" s="15" customFormat="1" ht="13.2" customHeight="1">
      <c r="A14" s="150"/>
      <c r="B14" s="119"/>
      <c r="C14" s="159" t="s">
        <v>179</v>
      </c>
      <c r="D14" s="159"/>
      <c r="E14" s="159"/>
      <c r="F14" s="159"/>
      <c r="G14" s="159"/>
      <c r="H14" s="159"/>
      <c r="I14" s="159"/>
      <c r="J14" s="159"/>
      <c r="K14" s="160"/>
      <c r="L14" s="113"/>
      <c r="M14" s="154" t="s">
        <v>180</v>
      </c>
      <c r="N14" s="154"/>
      <c r="O14" s="154"/>
      <c r="P14" s="154"/>
      <c r="Q14" s="154"/>
      <c r="R14" s="154"/>
      <c r="S14" s="155"/>
      <c r="U14" s="130" t="s">
        <v>224</v>
      </c>
    </row>
    <row r="15" spans="1:22" s="15" customFormat="1" ht="13.2" customHeight="1">
      <c r="A15" s="150"/>
      <c r="B15" s="119"/>
      <c r="C15" s="159" t="s">
        <v>181</v>
      </c>
      <c r="D15" s="159"/>
      <c r="E15" s="159"/>
      <c r="F15" s="159"/>
      <c r="G15" s="159"/>
      <c r="H15" s="159"/>
      <c r="I15" s="159"/>
      <c r="J15" s="159"/>
      <c r="K15" s="160"/>
      <c r="L15" s="113"/>
      <c r="M15" s="154" t="s">
        <v>182</v>
      </c>
      <c r="N15" s="154"/>
      <c r="O15" s="154"/>
      <c r="P15" s="154"/>
      <c r="Q15" s="154"/>
      <c r="R15" s="154"/>
      <c r="S15" s="155"/>
    </row>
    <row r="16" spans="1:22" s="15" customFormat="1" ht="13.2" customHeight="1" thickBot="1">
      <c r="A16" s="150"/>
      <c r="B16" s="119"/>
      <c r="C16" s="294" t="s">
        <v>183</v>
      </c>
      <c r="D16" s="294"/>
      <c r="E16" s="294"/>
      <c r="F16" s="294"/>
      <c r="G16" s="294"/>
      <c r="H16" s="294"/>
      <c r="I16" s="294"/>
      <c r="J16" s="294"/>
      <c r="K16" s="295"/>
      <c r="L16" s="113"/>
      <c r="M16" s="154" t="s">
        <v>184</v>
      </c>
      <c r="N16" s="154"/>
      <c r="O16" s="154"/>
      <c r="P16" s="154"/>
      <c r="Q16" s="154"/>
      <c r="R16" s="154"/>
      <c r="S16" s="155"/>
    </row>
    <row r="17" spans="1:19" s="15" customFormat="1" ht="13.2" customHeight="1">
      <c r="A17" s="150"/>
      <c r="B17" s="296" t="s">
        <v>185</v>
      </c>
      <c r="C17" s="297"/>
      <c r="D17" s="297"/>
      <c r="E17" s="297"/>
      <c r="F17" s="297"/>
      <c r="G17" s="297"/>
      <c r="H17" s="297"/>
      <c r="I17" s="297"/>
      <c r="J17" s="297"/>
      <c r="K17" s="298"/>
      <c r="L17" s="113"/>
      <c r="M17" s="154" t="s">
        <v>186</v>
      </c>
      <c r="N17" s="154"/>
      <c r="O17" s="154"/>
      <c r="P17" s="154"/>
      <c r="Q17" s="154"/>
      <c r="R17" s="154"/>
      <c r="S17" s="155"/>
    </row>
    <row r="18" spans="1:19" s="15" customFormat="1" ht="13.2" customHeight="1">
      <c r="A18" s="150"/>
      <c r="B18" s="119"/>
      <c r="C18" s="159" t="s">
        <v>187</v>
      </c>
      <c r="D18" s="159"/>
      <c r="E18" s="159"/>
      <c r="F18" s="159"/>
      <c r="G18" s="159"/>
      <c r="H18" s="159"/>
      <c r="I18" s="159"/>
      <c r="J18" s="159"/>
      <c r="K18" s="160"/>
      <c r="L18" s="113"/>
      <c r="M18" s="154" t="s">
        <v>188</v>
      </c>
      <c r="N18" s="154"/>
      <c r="O18" s="154"/>
      <c r="P18" s="154"/>
      <c r="Q18" s="154"/>
      <c r="R18" s="154"/>
      <c r="S18" s="155"/>
    </row>
    <row r="19" spans="1:19" s="15" customFormat="1" ht="13.2" customHeight="1">
      <c r="A19" s="150"/>
      <c r="B19" s="119"/>
      <c r="C19" s="159" t="s">
        <v>189</v>
      </c>
      <c r="D19" s="159"/>
      <c r="E19" s="159"/>
      <c r="F19" s="159"/>
      <c r="G19" s="159"/>
      <c r="H19" s="159"/>
      <c r="I19" s="159"/>
      <c r="J19" s="159"/>
      <c r="K19" s="160"/>
      <c r="L19" s="113"/>
      <c r="M19" s="154" t="s">
        <v>190</v>
      </c>
      <c r="N19" s="154"/>
      <c r="O19" s="154"/>
      <c r="P19" s="154"/>
      <c r="Q19" s="154"/>
      <c r="R19" s="154"/>
      <c r="S19" s="155"/>
    </row>
    <row r="20" spans="1:19" s="15" customFormat="1" ht="13.2" customHeight="1">
      <c r="A20" s="150"/>
      <c r="B20" s="119"/>
      <c r="C20" s="159" t="s">
        <v>191</v>
      </c>
      <c r="D20" s="159"/>
      <c r="E20" s="159"/>
      <c r="F20" s="159"/>
      <c r="G20" s="159"/>
      <c r="H20" s="159"/>
      <c r="I20" s="159"/>
      <c r="J20" s="159"/>
      <c r="K20" s="160"/>
      <c r="L20" s="113"/>
      <c r="M20" s="154" t="s">
        <v>192</v>
      </c>
      <c r="N20" s="154"/>
      <c r="O20" s="154"/>
      <c r="P20" s="154"/>
      <c r="Q20" s="154"/>
      <c r="R20" s="154"/>
      <c r="S20" s="155"/>
    </row>
    <row r="21" spans="1:19" s="15" customFormat="1" ht="13.2" customHeight="1">
      <c r="A21" s="150"/>
      <c r="B21" s="119"/>
      <c r="C21" s="163" t="s">
        <v>193</v>
      </c>
      <c r="D21" s="164"/>
      <c r="E21" s="164"/>
      <c r="F21" s="164"/>
      <c r="G21" s="164"/>
      <c r="H21" s="164"/>
      <c r="I21" s="164"/>
      <c r="J21" s="164"/>
      <c r="K21" s="165"/>
      <c r="L21" s="113"/>
      <c r="M21" s="154" t="s">
        <v>194</v>
      </c>
      <c r="N21" s="154"/>
      <c r="O21" s="154"/>
      <c r="P21" s="154"/>
      <c r="Q21" s="154"/>
      <c r="R21" s="154"/>
      <c r="S21" s="155"/>
    </row>
    <row r="22" spans="1:19" s="15" customFormat="1" ht="13.2" customHeight="1">
      <c r="A22" s="150"/>
      <c r="B22" s="119"/>
      <c r="C22" s="151" t="s">
        <v>195</v>
      </c>
      <c r="D22" s="152"/>
      <c r="E22" s="152"/>
      <c r="F22" s="152"/>
      <c r="G22" s="152"/>
      <c r="H22" s="152"/>
      <c r="I22" s="152"/>
      <c r="J22" s="152"/>
      <c r="K22" s="153"/>
      <c r="L22" s="113"/>
      <c r="M22" s="154" t="s">
        <v>196</v>
      </c>
      <c r="N22" s="154"/>
      <c r="O22" s="154"/>
      <c r="P22" s="154"/>
      <c r="Q22" s="154"/>
      <c r="R22" s="154"/>
      <c r="S22" s="155"/>
    </row>
    <row r="23" spans="1:19" s="15" customFormat="1" ht="13.2" customHeight="1">
      <c r="A23" s="150"/>
      <c r="B23" s="119"/>
      <c r="C23" s="156" t="s">
        <v>197</v>
      </c>
      <c r="D23" s="157"/>
      <c r="E23" s="157"/>
      <c r="F23" s="157"/>
      <c r="G23" s="157"/>
      <c r="H23" s="157"/>
      <c r="I23" s="157"/>
      <c r="J23" s="157"/>
      <c r="K23" s="158"/>
      <c r="L23" s="113"/>
      <c r="M23" s="154" t="s">
        <v>198</v>
      </c>
      <c r="N23" s="154"/>
      <c r="O23" s="154"/>
      <c r="P23" s="154"/>
      <c r="Q23" s="154"/>
      <c r="R23" s="154"/>
      <c r="S23" s="155"/>
    </row>
    <row r="24" spans="1:19" s="15" customFormat="1" ht="13.2" customHeight="1" thickBot="1">
      <c r="A24" s="150"/>
      <c r="B24" s="119"/>
      <c r="C24" s="151" t="s">
        <v>199</v>
      </c>
      <c r="D24" s="152"/>
      <c r="E24" s="152"/>
      <c r="F24" s="152"/>
      <c r="G24" s="152"/>
      <c r="H24" s="152"/>
      <c r="I24" s="152"/>
      <c r="J24" s="152"/>
      <c r="K24" s="153"/>
      <c r="L24" s="113"/>
      <c r="M24" s="161" t="s">
        <v>183</v>
      </c>
      <c r="N24" s="161"/>
      <c r="O24" s="161"/>
      <c r="P24" s="161"/>
      <c r="Q24" s="161"/>
      <c r="R24" s="161"/>
      <c r="S24" s="162"/>
    </row>
    <row r="25" spans="1:19" s="15" customFormat="1" ht="13.2" customHeight="1" thickBot="1">
      <c r="A25" s="150"/>
      <c r="B25" s="119"/>
      <c r="C25" s="170" t="s">
        <v>183</v>
      </c>
      <c r="D25" s="171"/>
      <c r="E25" s="171"/>
      <c r="F25" s="171"/>
      <c r="G25" s="171"/>
      <c r="H25" s="171"/>
      <c r="I25" s="171"/>
      <c r="J25" s="171"/>
      <c r="K25" s="172"/>
      <c r="L25" s="114"/>
      <c r="M25" s="115"/>
      <c r="N25" s="115"/>
      <c r="O25" s="116"/>
      <c r="P25" s="116"/>
      <c r="Q25" s="116"/>
      <c r="R25" s="116"/>
      <c r="S25" s="117"/>
    </row>
    <row r="26" spans="1:19" s="15" customFormat="1" ht="16.8" customHeight="1" thickBot="1">
      <c r="A26" s="150"/>
      <c r="B26" s="173" t="s">
        <v>200</v>
      </c>
      <c r="C26" s="174"/>
      <c r="D26" s="174"/>
      <c r="E26" s="174"/>
      <c r="F26" s="174"/>
      <c r="G26" s="174"/>
      <c r="H26" s="174"/>
      <c r="I26" s="174"/>
      <c r="J26" s="174"/>
      <c r="K26" s="175"/>
      <c r="L26" s="176" t="s">
        <v>201</v>
      </c>
      <c r="M26" s="177"/>
      <c r="N26" s="177"/>
      <c r="O26" s="178"/>
      <c r="P26" s="176" t="s">
        <v>202</v>
      </c>
      <c r="Q26" s="177"/>
      <c r="R26" s="177"/>
      <c r="S26" s="178"/>
    </row>
    <row r="27" spans="1:19" s="15" customFormat="1">
      <c r="A27" s="111"/>
      <c r="B27" s="233" t="s">
        <v>135</v>
      </c>
      <c r="C27" s="234"/>
      <c r="D27" s="234"/>
      <c r="E27" s="234"/>
      <c r="F27" s="234"/>
      <c r="G27" s="234"/>
      <c r="H27" s="234"/>
      <c r="I27" s="234"/>
      <c r="J27" s="234"/>
      <c r="K27" s="235"/>
      <c r="L27" s="235"/>
      <c r="M27" s="235"/>
      <c r="N27" s="235"/>
      <c r="O27" s="235"/>
      <c r="P27" s="235"/>
      <c r="Q27" s="235"/>
      <c r="R27" s="235"/>
      <c r="S27" s="236"/>
    </row>
    <row r="28" spans="1:19" s="15" customFormat="1">
      <c r="A28" s="99"/>
      <c r="B28" s="230" t="s">
        <v>140</v>
      </c>
      <c r="C28" s="231"/>
      <c r="D28" s="231"/>
      <c r="E28" s="231"/>
      <c r="F28" s="231"/>
      <c r="G28" s="231"/>
      <c r="H28" s="231"/>
      <c r="I28" s="231"/>
      <c r="J28" s="231"/>
      <c r="K28" s="231"/>
      <c r="L28" s="231"/>
      <c r="M28" s="231"/>
      <c r="N28" s="231"/>
      <c r="O28" s="231"/>
      <c r="P28" s="231"/>
      <c r="Q28" s="231"/>
      <c r="R28" s="231"/>
      <c r="S28" s="232"/>
    </row>
    <row r="29" spans="1:19" s="15" customFormat="1">
      <c r="A29" s="111"/>
      <c r="B29" s="240" t="s">
        <v>141</v>
      </c>
      <c r="C29" s="241"/>
      <c r="D29" s="241"/>
      <c r="E29" s="241"/>
      <c r="F29" s="241"/>
      <c r="G29" s="241"/>
      <c r="H29" s="241"/>
      <c r="I29" s="241"/>
      <c r="J29" s="241"/>
      <c r="K29" s="241"/>
      <c r="L29" s="241"/>
      <c r="M29" s="241"/>
      <c r="N29" s="241"/>
      <c r="O29" s="241"/>
      <c r="P29" s="241"/>
      <c r="Q29" s="241"/>
      <c r="R29" s="241"/>
      <c r="S29" s="242"/>
    </row>
    <row r="30" spans="1:19" s="15" customFormat="1" ht="22.2" customHeight="1" thickBot="1">
      <c r="A30" s="111"/>
      <c r="B30" s="109" t="s">
        <v>125</v>
      </c>
      <c r="C30" s="168"/>
      <c r="D30" s="168"/>
      <c r="E30" s="168"/>
      <c r="F30" s="168"/>
      <c r="G30" s="168"/>
      <c r="H30" s="110" t="s">
        <v>126</v>
      </c>
      <c r="I30" s="168"/>
      <c r="J30" s="168"/>
      <c r="K30" s="168"/>
      <c r="L30" s="168"/>
      <c r="M30" s="168"/>
      <c r="N30" s="110" t="s">
        <v>127</v>
      </c>
      <c r="O30" s="168"/>
      <c r="P30" s="168"/>
      <c r="Q30" s="168"/>
      <c r="R30" s="168"/>
      <c r="S30" s="169"/>
    </row>
    <row r="31" spans="1:19" s="15" customFormat="1" ht="13.8" customHeight="1" thickBot="1">
      <c r="A31" s="111"/>
      <c r="B31" s="237" t="s">
        <v>205</v>
      </c>
      <c r="C31" s="238"/>
      <c r="D31" s="238"/>
      <c r="E31" s="238"/>
      <c r="F31" s="238"/>
      <c r="G31" s="238"/>
      <c r="H31" s="238"/>
      <c r="I31" s="238"/>
      <c r="J31" s="238"/>
      <c r="K31" s="238"/>
      <c r="L31" s="238"/>
      <c r="M31" s="238"/>
      <c r="N31" s="238"/>
      <c r="O31" s="238"/>
      <c r="P31" s="238"/>
      <c r="Q31" s="238"/>
      <c r="R31" s="238"/>
      <c r="S31" s="239"/>
    </row>
    <row r="32" spans="1:19" s="15" customFormat="1" ht="16.2" customHeight="1">
      <c r="A32" s="166" t="s">
        <v>133</v>
      </c>
      <c r="B32" s="216" t="s">
        <v>157</v>
      </c>
      <c r="C32" s="217"/>
      <c r="D32" s="217"/>
      <c r="E32" s="217"/>
      <c r="F32" s="217"/>
      <c r="G32" s="217"/>
      <c r="H32" s="217"/>
      <c r="I32" s="217"/>
      <c r="J32" s="217"/>
      <c r="K32" s="217"/>
      <c r="L32" s="217"/>
      <c r="M32" s="217"/>
      <c r="N32" s="217"/>
      <c r="O32" s="217"/>
      <c r="P32" s="217"/>
      <c r="Q32" s="217"/>
      <c r="R32" s="217"/>
      <c r="S32" s="218"/>
    </row>
    <row r="33" spans="1:19" s="15" customFormat="1" ht="16.2" customHeight="1">
      <c r="A33" s="167"/>
      <c r="B33" s="219"/>
      <c r="C33" s="220"/>
      <c r="D33" s="220"/>
      <c r="E33" s="220"/>
      <c r="F33" s="220"/>
      <c r="G33" s="220"/>
      <c r="H33" s="220"/>
      <c r="I33" s="220"/>
      <c r="J33" s="220"/>
      <c r="K33" s="220"/>
      <c r="L33" s="220"/>
      <c r="M33" s="220"/>
      <c r="N33" s="220"/>
      <c r="O33" s="220"/>
      <c r="P33" s="220"/>
      <c r="Q33" s="220"/>
      <c r="R33" s="220"/>
      <c r="S33" s="221"/>
    </row>
    <row r="34" spans="1:19" s="15" customFormat="1" ht="16.2" customHeight="1">
      <c r="A34" s="167"/>
      <c r="B34" s="219"/>
      <c r="C34" s="220"/>
      <c r="D34" s="220"/>
      <c r="E34" s="220"/>
      <c r="F34" s="220"/>
      <c r="G34" s="220"/>
      <c r="H34" s="220"/>
      <c r="I34" s="220"/>
      <c r="J34" s="220"/>
      <c r="K34" s="220"/>
      <c r="L34" s="220"/>
      <c r="M34" s="220"/>
      <c r="N34" s="220"/>
      <c r="O34" s="220"/>
      <c r="P34" s="220"/>
      <c r="Q34" s="220"/>
      <c r="R34" s="220"/>
      <c r="S34" s="221"/>
    </row>
    <row r="35" spans="1:19" ht="16.2" customHeight="1">
      <c r="A35" s="167"/>
      <c r="B35" s="219"/>
      <c r="C35" s="220"/>
      <c r="D35" s="220"/>
      <c r="E35" s="220"/>
      <c r="F35" s="220"/>
      <c r="G35" s="220"/>
      <c r="H35" s="220"/>
      <c r="I35" s="220"/>
      <c r="J35" s="220"/>
      <c r="K35" s="220"/>
      <c r="L35" s="220"/>
      <c r="M35" s="220"/>
      <c r="N35" s="220"/>
      <c r="O35" s="220"/>
      <c r="P35" s="220"/>
      <c r="Q35" s="220"/>
      <c r="R35" s="220"/>
      <c r="S35" s="221"/>
    </row>
    <row r="36" spans="1:19" ht="16.2" customHeight="1">
      <c r="A36" s="167"/>
      <c r="B36" s="219"/>
      <c r="C36" s="220"/>
      <c r="D36" s="220"/>
      <c r="E36" s="220"/>
      <c r="F36" s="220"/>
      <c r="G36" s="220"/>
      <c r="H36" s="220"/>
      <c r="I36" s="220"/>
      <c r="J36" s="220"/>
      <c r="K36" s="220"/>
      <c r="L36" s="220"/>
      <c r="M36" s="220"/>
      <c r="N36" s="220"/>
      <c r="O36" s="220"/>
      <c r="P36" s="220"/>
      <c r="Q36" s="220"/>
      <c r="R36" s="220"/>
      <c r="S36" s="221"/>
    </row>
    <row r="37" spans="1:19" ht="16.2" customHeight="1">
      <c r="A37" s="167"/>
      <c r="B37" s="219"/>
      <c r="C37" s="220"/>
      <c r="D37" s="220"/>
      <c r="E37" s="220"/>
      <c r="F37" s="220"/>
      <c r="G37" s="220"/>
      <c r="H37" s="220"/>
      <c r="I37" s="220"/>
      <c r="J37" s="220"/>
      <c r="K37" s="220"/>
      <c r="L37" s="220"/>
      <c r="M37" s="220"/>
      <c r="N37" s="220"/>
      <c r="O37" s="220"/>
      <c r="P37" s="220"/>
      <c r="Q37" s="220"/>
      <c r="R37" s="220"/>
      <c r="S37" s="221"/>
    </row>
    <row r="38" spans="1:19" ht="16.2" customHeight="1">
      <c r="A38" s="167"/>
      <c r="B38" s="219"/>
      <c r="C38" s="220"/>
      <c r="D38" s="220"/>
      <c r="E38" s="220"/>
      <c r="F38" s="220"/>
      <c r="G38" s="220"/>
      <c r="H38" s="220"/>
      <c r="I38" s="220"/>
      <c r="J38" s="220"/>
      <c r="K38" s="220"/>
      <c r="L38" s="220"/>
      <c r="M38" s="220"/>
      <c r="N38" s="220"/>
      <c r="O38" s="220"/>
      <c r="P38" s="220"/>
      <c r="Q38" s="220"/>
      <c r="R38" s="220"/>
      <c r="S38" s="221"/>
    </row>
    <row r="39" spans="1:19" ht="16.2" customHeight="1">
      <c r="A39" s="167"/>
      <c r="B39" s="219"/>
      <c r="C39" s="220"/>
      <c r="D39" s="220"/>
      <c r="E39" s="220"/>
      <c r="F39" s="220"/>
      <c r="G39" s="220"/>
      <c r="H39" s="220"/>
      <c r="I39" s="220"/>
      <c r="J39" s="220"/>
      <c r="K39" s="220"/>
      <c r="L39" s="220"/>
      <c r="M39" s="220"/>
      <c r="N39" s="220"/>
      <c r="O39" s="220"/>
      <c r="P39" s="220"/>
      <c r="Q39" s="220"/>
      <c r="R39" s="220"/>
      <c r="S39" s="221"/>
    </row>
    <row r="40" spans="1:19" ht="16.2" customHeight="1">
      <c r="A40" s="167"/>
      <c r="B40" s="219"/>
      <c r="C40" s="220"/>
      <c r="D40" s="220"/>
      <c r="E40" s="220"/>
      <c r="F40" s="220"/>
      <c r="G40" s="220"/>
      <c r="H40" s="220"/>
      <c r="I40" s="220"/>
      <c r="J40" s="220"/>
      <c r="K40" s="220"/>
      <c r="L40" s="220"/>
      <c r="M40" s="220"/>
      <c r="N40" s="220"/>
      <c r="O40" s="220"/>
      <c r="P40" s="220"/>
      <c r="Q40" s="220"/>
      <c r="R40" s="220"/>
      <c r="S40" s="221"/>
    </row>
    <row r="41" spans="1:19" ht="16.2" customHeight="1">
      <c r="A41" s="167"/>
      <c r="B41" s="219"/>
      <c r="C41" s="220"/>
      <c r="D41" s="220"/>
      <c r="E41" s="220"/>
      <c r="F41" s="220"/>
      <c r="G41" s="220"/>
      <c r="H41" s="220"/>
      <c r="I41" s="220"/>
      <c r="J41" s="220"/>
      <c r="K41" s="220"/>
      <c r="L41" s="220"/>
      <c r="M41" s="220"/>
      <c r="N41" s="220"/>
      <c r="O41" s="220"/>
      <c r="P41" s="220"/>
      <c r="Q41" s="220"/>
      <c r="R41" s="220"/>
      <c r="S41" s="221"/>
    </row>
    <row r="42" spans="1:19" ht="16.2" customHeight="1">
      <c r="A42" s="167"/>
      <c r="B42" s="219"/>
      <c r="C42" s="220"/>
      <c r="D42" s="220"/>
      <c r="E42" s="220"/>
      <c r="F42" s="220"/>
      <c r="G42" s="220"/>
      <c r="H42" s="220"/>
      <c r="I42" s="220"/>
      <c r="J42" s="220"/>
      <c r="K42" s="220"/>
      <c r="L42" s="220"/>
      <c r="M42" s="220"/>
      <c r="N42" s="220"/>
      <c r="O42" s="220"/>
      <c r="P42" s="220"/>
      <c r="Q42" s="220"/>
      <c r="R42" s="220"/>
      <c r="S42" s="221"/>
    </row>
    <row r="43" spans="1:19" ht="16.2" customHeight="1">
      <c r="A43" s="167"/>
      <c r="B43" s="219"/>
      <c r="C43" s="220"/>
      <c r="D43" s="220"/>
      <c r="E43" s="220"/>
      <c r="F43" s="220"/>
      <c r="G43" s="220"/>
      <c r="H43" s="220"/>
      <c r="I43" s="220"/>
      <c r="J43" s="220"/>
      <c r="K43" s="220"/>
      <c r="L43" s="220"/>
      <c r="M43" s="220"/>
      <c r="N43" s="220"/>
      <c r="O43" s="220"/>
      <c r="P43" s="220"/>
      <c r="Q43" s="220"/>
      <c r="R43" s="220"/>
      <c r="S43" s="221"/>
    </row>
    <row r="44" spans="1:19" ht="16.2" customHeight="1">
      <c r="A44" s="167"/>
      <c r="B44" s="219"/>
      <c r="C44" s="220"/>
      <c r="D44" s="220"/>
      <c r="E44" s="220"/>
      <c r="F44" s="220"/>
      <c r="G44" s="220"/>
      <c r="H44" s="220"/>
      <c r="I44" s="220"/>
      <c r="J44" s="220"/>
      <c r="K44" s="220"/>
      <c r="L44" s="220"/>
      <c r="M44" s="220"/>
      <c r="N44" s="220"/>
      <c r="O44" s="220"/>
      <c r="P44" s="220"/>
      <c r="Q44" s="220"/>
      <c r="R44" s="220"/>
      <c r="S44" s="221"/>
    </row>
    <row r="45" spans="1:19" ht="16.2" customHeight="1">
      <c r="A45" s="167"/>
      <c r="B45" s="219"/>
      <c r="C45" s="220"/>
      <c r="D45" s="220"/>
      <c r="E45" s="220"/>
      <c r="F45" s="220"/>
      <c r="G45" s="220"/>
      <c r="H45" s="220"/>
      <c r="I45" s="220"/>
      <c r="J45" s="220"/>
      <c r="K45" s="220"/>
      <c r="L45" s="220"/>
      <c r="M45" s="220"/>
      <c r="N45" s="220"/>
      <c r="O45" s="220"/>
      <c r="P45" s="220"/>
      <c r="Q45" s="220"/>
      <c r="R45" s="220"/>
      <c r="S45" s="221"/>
    </row>
    <row r="46" spans="1:19" ht="16.2" customHeight="1">
      <c r="A46" s="167"/>
      <c r="B46" s="219"/>
      <c r="C46" s="220"/>
      <c r="D46" s="220"/>
      <c r="E46" s="220"/>
      <c r="F46" s="220"/>
      <c r="G46" s="220"/>
      <c r="H46" s="220"/>
      <c r="I46" s="220"/>
      <c r="J46" s="220"/>
      <c r="K46" s="220"/>
      <c r="L46" s="220"/>
      <c r="M46" s="220"/>
      <c r="N46" s="220"/>
      <c r="O46" s="220"/>
      <c r="P46" s="220"/>
      <c r="Q46" s="220"/>
      <c r="R46" s="220"/>
      <c r="S46" s="221"/>
    </row>
    <row r="47" spans="1:19" ht="16.2" customHeight="1">
      <c r="A47" s="99" t="s">
        <v>132</v>
      </c>
      <c r="B47" s="219"/>
      <c r="C47" s="220"/>
      <c r="D47" s="220"/>
      <c r="E47" s="220"/>
      <c r="F47" s="220"/>
      <c r="G47" s="220"/>
      <c r="H47" s="220"/>
      <c r="I47" s="220"/>
      <c r="J47" s="220"/>
      <c r="K47" s="220"/>
      <c r="L47" s="220"/>
      <c r="M47" s="220"/>
      <c r="N47" s="220"/>
      <c r="O47" s="220"/>
      <c r="P47" s="220"/>
      <c r="Q47" s="220"/>
      <c r="R47" s="220"/>
      <c r="S47" s="221"/>
    </row>
    <row r="48" spans="1:19" ht="16.2" customHeight="1" thickBot="1">
      <c r="A48" s="100">
        <f>LEN(B32)</f>
        <v>123</v>
      </c>
      <c r="B48" s="222"/>
      <c r="C48" s="223"/>
      <c r="D48" s="223"/>
      <c r="E48" s="223"/>
      <c r="F48" s="223"/>
      <c r="G48" s="223"/>
      <c r="H48" s="223"/>
      <c r="I48" s="223"/>
      <c r="J48" s="223"/>
      <c r="K48" s="223"/>
      <c r="L48" s="223"/>
      <c r="M48" s="223"/>
      <c r="N48" s="223"/>
      <c r="O48" s="223"/>
      <c r="P48" s="223"/>
      <c r="Q48" s="223"/>
      <c r="R48" s="223"/>
      <c r="S48" s="224"/>
    </row>
    <row r="49" spans="1:19" ht="19.8" customHeight="1">
      <c r="A49" s="141" t="s">
        <v>14</v>
      </c>
      <c r="B49" s="184" t="s">
        <v>49</v>
      </c>
      <c r="C49" s="185"/>
      <c r="D49" s="202"/>
      <c r="E49" s="203"/>
      <c r="F49" s="203"/>
      <c r="G49" s="203"/>
      <c r="H49" s="203"/>
      <c r="I49" s="203"/>
      <c r="J49" s="203"/>
      <c r="K49" s="203"/>
      <c r="L49" s="186" t="s">
        <v>57</v>
      </c>
      <c r="M49" s="187"/>
      <c r="N49" s="194"/>
      <c r="O49" s="195"/>
      <c r="P49" s="190" t="s">
        <v>53</v>
      </c>
      <c r="Q49" s="198"/>
      <c r="R49" s="199"/>
      <c r="S49" s="212" t="s">
        <v>54</v>
      </c>
    </row>
    <row r="50" spans="1:19" ht="30" customHeight="1" thickBot="1">
      <c r="A50" s="142"/>
      <c r="B50" s="192"/>
      <c r="C50" s="193"/>
      <c r="D50" s="193"/>
      <c r="E50" s="193"/>
      <c r="F50" s="193"/>
      <c r="G50" s="193"/>
      <c r="H50" s="193"/>
      <c r="I50" s="193"/>
      <c r="J50" s="193"/>
      <c r="K50" s="193"/>
      <c r="L50" s="188"/>
      <c r="M50" s="189"/>
      <c r="N50" s="196"/>
      <c r="O50" s="197"/>
      <c r="P50" s="191"/>
      <c r="Q50" s="200"/>
      <c r="R50" s="201"/>
      <c r="S50" s="213"/>
    </row>
    <row r="51" spans="1:19" ht="30" customHeight="1" thickBot="1">
      <c r="A51" s="25" t="s">
        <v>48</v>
      </c>
      <c r="B51" s="204" t="s">
        <v>58</v>
      </c>
      <c r="C51" s="205"/>
      <c r="D51" s="228"/>
      <c r="E51" s="229"/>
      <c r="F51" s="26" t="s">
        <v>50</v>
      </c>
      <c r="G51" s="112"/>
      <c r="H51" s="26" t="s">
        <v>59</v>
      </c>
      <c r="I51" s="112"/>
      <c r="J51" s="26" t="s">
        <v>51</v>
      </c>
      <c r="K51" s="225"/>
      <c r="L51" s="226"/>
      <c r="M51" s="226"/>
      <c r="N51" s="226"/>
      <c r="O51" s="226"/>
      <c r="P51" s="226"/>
      <c r="Q51" s="226"/>
      <c r="R51" s="226"/>
      <c r="S51" s="227"/>
    </row>
    <row r="52" spans="1:19" ht="30" customHeight="1">
      <c r="A52" s="351" t="s">
        <v>29</v>
      </c>
      <c r="B52" s="354" t="s">
        <v>26</v>
      </c>
      <c r="C52" s="355"/>
      <c r="D52" s="358" t="s">
        <v>92</v>
      </c>
      <c r="E52" s="359"/>
      <c r="F52" s="345"/>
      <c r="G52" s="346"/>
      <c r="H52" s="346"/>
      <c r="I52" s="346"/>
      <c r="J52" s="346"/>
      <c r="K52" s="346"/>
      <c r="L52" s="346"/>
      <c r="M52" s="346"/>
      <c r="N52" s="347"/>
      <c r="O52" s="206" t="s">
        <v>47</v>
      </c>
      <c r="P52" s="214"/>
      <c r="Q52" s="215"/>
      <c r="R52" s="206" t="s">
        <v>23</v>
      </c>
      <c r="S52" s="207"/>
    </row>
    <row r="53" spans="1:19" ht="19.8" customHeight="1">
      <c r="A53" s="352"/>
      <c r="B53" s="321"/>
      <c r="C53" s="322"/>
      <c r="D53" s="338" t="s">
        <v>15</v>
      </c>
      <c r="E53" s="360"/>
      <c r="F53" s="340"/>
      <c r="G53" s="341"/>
      <c r="H53" s="341"/>
      <c r="I53" s="341"/>
      <c r="J53" s="341"/>
      <c r="K53" s="341"/>
      <c r="L53" s="341"/>
      <c r="M53" s="341"/>
      <c r="N53" s="342"/>
      <c r="O53" s="143"/>
      <c r="P53" s="144"/>
      <c r="Q53" s="145"/>
      <c r="R53" s="208"/>
      <c r="S53" s="209"/>
    </row>
    <row r="54" spans="1:19" ht="30" customHeight="1" thickBot="1">
      <c r="A54" s="352"/>
      <c r="B54" s="356"/>
      <c r="C54" s="357"/>
      <c r="D54" s="179" t="s">
        <v>55</v>
      </c>
      <c r="E54" s="180"/>
      <c r="F54" s="181"/>
      <c r="G54" s="182"/>
      <c r="H54" s="182"/>
      <c r="I54" s="182"/>
      <c r="J54" s="182"/>
      <c r="K54" s="182"/>
      <c r="L54" s="182"/>
      <c r="M54" s="182"/>
      <c r="N54" s="183"/>
      <c r="O54" s="146"/>
      <c r="P54" s="147"/>
      <c r="Q54" s="148"/>
      <c r="R54" s="210"/>
      <c r="S54" s="211"/>
    </row>
    <row r="55" spans="1:19" ht="30" customHeight="1">
      <c r="A55" s="352"/>
      <c r="B55" s="321" t="s">
        <v>27</v>
      </c>
      <c r="C55" s="322"/>
      <c r="D55" s="330" t="s">
        <v>92</v>
      </c>
      <c r="E55" s="331"/>
      <c r="F55" s="345"/>
      <c r="G55" s="346"/>
      <c r="H55" s="346"/>
      <c r="I55" s="346"/>
      <c r="J55" s="346"/>
      <c r="K55" s="346"/>
      <c r="L55" s="346"/>
      <c r="M55" s="346"/>
      <c r="N55" s="347"/>
      <c r="O55" s="327" t="s">
        <v>0</v>
      </c>
      <c r="P55" s="328"/>
      <c r="Q55" s="329"/>
      <c r="R55" s="327" t="s">
        <v>23</v>
      </c>
      <c r="S55" s="375"/>
    </row>
    <row r="56" spans="1:19" ht="19.8" customHeight="1">
      <c r="A56" s="352"/>
      <c r="B56" s="321"/>
      <c r="C56" s="322"/>
      <c r="D56" s="338" t="s">
        <v>15</v>
      </c>
      <c r="E56" s="339"/>
      <c r="F56" s="340"/>
      <c r="G56" s="341"/>
      <c r="H56" s="341"/>
      <c r="I56" s="341"/>
      <c r="J56" s="341"/>
      <c r="K56" s="341"/>
      <c r="L56" s="341"/>
      <c r="M56" s="341"/>
      <c r="N56" s="342"/>
      <c r="O56" s="143"/>
      <c r="P56" s="144"/>
      <c r="Q56" s="145"/>
      <c r="R56" s="208"/>
      <c r="S56" s="209"/>
    </row>
    <row r="57" spans="1:19" ht="30" customHeight="1">
      <c r="A57" s="352"/>
      <c r="B57" s="321"/>
      <c r="C57" s="322"/>
      <c r="D57" s="343" t="s">
        <v>55</v>
      </c>
      <c r="E57" s="344"/>
      <c r="F57" s="181"/>
      <c r="G57" s="182"/>
      <c r="H57" s="182"/>
      <c r="I57" s="182"/>
      <c r="J57" s="182"/>
      <c r="K57" s="182"/>
      <c r="L57" s="182"/>
      <c r="M57" s="182"/>
      <c r="N57" s="183"/>
      <c r="O57" s="146"/>
      <c r="P57" s="147"/>
      <c r="Q57" s="148"/>
      <c r="R57" s="210"/>
      <c r="S57" s="211"/>
    </row>
    <row r="58" spans="1:19" ht="30" customHeight="1">
      <c r="A58" s="352"/>
      <c r="B58" s="323" t="s">
        <v>28</v>
      </c>
      <c r="C58" s="324"/>
      <c r="D58" s="383" t="s">
        <v>92</v>
      </c>
      <c r="E58" s="384"/>
      <c r="F58" s="335"/>
      <c r="G58" s="336"/>
      <c r="H58" s="336"/>
      <c r="I58" s="336"/>
      <c r="J58" s="336"/>
      <c r="K58" s="336"/>
      <c r="L58" s="336"/>
      <c r="M58" s="336"/>
      <c r="N58" s="337"/>
      <c r="O58" s="327" t="s">
        <v>0</v>
      </c>
      <c r="P58" s="328"/>
      <c r="Q58" s="329"/>
      <c r="R58" s="327" t="s">
        <v>23</v>
      </c>
      <c r="S58" s="375"/>
    </row>
    <row r="59" spans="1:19" ht="19.8" customHeight="1">
      <c r="A59" s="352"/>
      <c r="B59" s="321"/>
      <c r="C59" s="322"/>
      <c r="D59" s="338" t="s">
        <v>15</v>
      </c>
      <c r="E59" s="339"/>
      <c r="F59" s="340"/>
      <c r="G59" s="341"/>
      <c r="H59" s="341"/>
      <c r="I59" s="341"/>
      <c r="J59" s="341"/>
      <c r="K59" s="341"/>
      <c r="L59" s="341"/>
      <c r="M59" s="341"/>
      <c r="N59" s="342"/>
      <c r="O59" s="143"/>
      <c r="P59" s="144"/>
      <c r="Q59" s="145"/>
      <c r="R59" s="208"/>
      <c r="S59" s="209"/>
    </row>
    <row r="60" spans="1:19" ht="30" customHeight="1" thickBot="1">
      <c r="A60" s="353"/>
      <c r="B60" s="325"/>
      <c r="C60" s="326"/>
      <c r="D60" s="385" t="s">
        <v>55</v>
      </c>
      <c r="E60" s="386"/>
      <c r="F60" s="332"/>
      <c r="G60" s="333"/>
      <c r="H60" s="333"/>
      <c r="I60" s="333"/>
      <c r="J60" s="333"/>
      <c r="K60" s="333"/>
      <c r="L60" s="333"/>
      <c r="M60" s="333"/>
      <c r="N60" s="334"/>
      <c r="O60" s="146"/>
      <c r="P60" s="147"/>
      <c r="Q60" s="148"/>
      <c r="R60" s="376"/>
      <c r="S60" s="377"/>
    </row>
    <row r="61" spans="1:19" ht="13.8" thickBot="1">
      <c r="A61" s="31"/>
      <c r="B61" s="32"/>
      <c r="C61" s="29"/>
      <c r="D61" s="15"/>
      <c r="E61" s="15"/>
      <c r="F61" s="15"/>
      <c r="G61" s="15"/>
      <c r="H61" s="15"/>
      <c r="I61" s="15"/>
      <c r="J61" s="15"/>
      <c r="K61" s="15"/>
      <c r="L61" s="15"/>
      <c r="M61" s="15"/>
      <c r="N61" s="15"/>
      <c r="O61" s="15"/>
      <c r="P61" s="15"/>
      <c r="Q61" s="15"/>
      <c r="R61" s="15"/>
      <c r="S61" s="30"/>
    </row>
    <row r="62" spans="1:19" ht="30" customHeight="1">
      <c r="A62" s="378" t="s">
        <v>16</v>
      </c>
      <c r="B62" s="361" t="s">
        <v>56</v>
      </c>
      <c r="C62" s="362"/>
      <c r="D62" s="363"/>
      <c r="E62" s="364"/>
      <c r="F62" s="364"/>
      <c r="G62" s="364"/>
      <c r="H62" s="364"/>
      <c r="I62" s="364"/>
      <c r="J62" s="364"/>
      <c r="K62" s="364"/>
      <c r="L62" s="364"/>
      <c r="M62" s="364"/>
      <c r="N62" s="364"/>
      <c r="O62" s="364"/>
      <c r="P62" s="364"/>
      <c r="Q62" s="364"/>
      <c r="R62" s="364"/>
      <c r="S62" s="365"/>
    </row>
    <row r="63" spans="1:19" ht="30" customHeight="1">
      <c r="A63" s="379"/>
      <c r="B63" s="366" t="s">
        <v>160</v>
      </c>
      <c r="C63" s="367"/>
      <c r="D63" s="368"/>
      <c r="E63" s="369"/>
      <c r="F63" s="369"/>
      <c r="G63" s="369"/>
      <c r="H63" s="369"/>
      <c r="I63" s="369"/>
      <c r="J63" s="369"/>
      <c r="K63" s="369"/>
      <c r="L63" s="369"/>
      <c r="M63" s="369"/>
      <c r="N63" s="369"/>
      <c r="O63" s="369"/>
      <c r="P63" s="369"/>
      <c r="Q63" s="369"/>
      <c r="R63" s="369"/>
      <c r="S63" s="370"/>
    </row>
    <row r="64" spans="1:19" ht="30" customHeight="1">
      <c r="A64" s="379"/>
      <c r="B64" s="371" t="s">
        <v>60</v>
      </c>
      <c r="C64" s="372"/>
      <c r="D64" s="27" t="s">
        <v>17</v>
      </c>
      <c r="E64" s="373"/>
      <c r="F64" s="374"/>
      <c r="G64" s="373"/>
      <c r="H64" s="311"/>
      <c r="I64" s="311"/>
      <c r="J64" s="311"/>
      <c r="K64" s="311"/>
      <c r="L64" s="311"/>
      <c r="M64" s="311"/>
      <c r="N64" s="311"/>
      <c r="O64" s="311"/>
      <c r="P64" s="311"/>
      <c r="Q64" s="311"/>
      <c r="R64" s="311"/>
      <c r="S64" s="312"/>
    </row>
    <row r="65" spans="1:19" ht="30" customHeight="1">
      <c r="A65" s="379"/>
      <c r="B65" s="381" t="s">
        <v>55</v>
      </c>
      <c r="C65" s="309"/>
      <c r="D65" s="387"/>
      <c r="E65" s="311"/>
      <c r="F65" s="311"/>
      <c r="G65" s="311"/>
      <c r="H65" s="311"/>
      <c r="I65" s="311"/>
      <c r="J65" s="388"/>
      <c r="K65" s="308" t="s">
        <v>18</v>
      </c>
      <c r="L65" s="309"/>
      <c r="M65" s="310"/>
      <c r="N65" s="311"/>
      <c r="O65" s="311"/>
      <c r="P65" s="311"/>
      <c r="Q65" s="311"/>
      <c r="R65" s="311"/>
      <c r="S65" s="312"/>
    </row>
    <row r="66" spans="1:19" ht="30" customHeight="1" thickBot="1">
      <c r="A66" s="380"/>
      <c r="B66" s="313" t="s">
        <v>19</v>
      </c>
      <c r="C66" s="314"/>
      <c r="D66" s="315"/>
      <c r="E66" s="316"/>
      <c r="F66" s="316"/>
      <c r="G66" s="316"/>
      <c r="H66" s="316"/>
      <c r="I66" s="316"/>
      <c r="J66" s="317"/>
      <c r="K66" s="318" t="s">
        <v>20</v>
      </c>
      <c r="L66" s="319"/>
      <c r="M66" s="315"/>
      <c r="N66" s="316"/>
      <c r="O66" s="316"/>
      <c r="P66" s="316"/>
      <c r="Q66" s="316"/>
      <c r="R66" s="316"/>
      <c r="S66" s="320"/>
    </row>
    <row r="67" spans="1:19" ht="30" customHeight="1" thickBot="1">
      <c r="A67" s="382" t="s">
        <v>139</v>
      </c>
      <c r="B67" s="382"/>
      <c r="C67" s="382"/>
      <c r="D67" s="382"/>
      <c r="E67" s="382"/>
      <c r="F67" s="382"/>
      <c r="G67" s="382"/>
      <c r="H67" s="382"/>
      <c r="I67" s="382"/>
      <c r="J67" s="382"/>
      <c r="K67" s="382"/>
      <c r="L67" s="382"/>
      <c r="M67" s="382"/>
      <c r="N67" s="382"/>
      <c r="O67" s="382"/>
      <c r="P67" s="382"/>
      <c r="Q67" s="382"/>
      <c r="R67" s="382"/>
      <c r="S67" s="382"/>
    </row>
    <row r="68" spans="1:19" ht="30" customHeight="1" thickBot="1">
      <c r="A68" s="33" t="s">
        <v>80</v>
      </c>
      <c r="B68" s="348"/>
      <c r="C68" s="349"/>
      <c r="D68" s="349"/>
      <c r="E68" s="349"/>
      <c r="F68" s="349"/>
      <c r="G68" s="349"/>
      <c r="H68" s="349"/>
      <c r="I68" s="349"/>
      <c r="J68" s="349"/>
      <c r="K68" s="349"/>
      <c r="L68" s="349"/>
      <c r="M68" s="349"/>
      <c r="N68" s="349"/>
      <c r="O68" s="349"/>
      <c r="P68" s="349"/>
      <c r="Q68" s="349"/>
      <c r="R68" s="349"/>
      <c r="S68" s="350"/>
    </row>
  </sheetData>
  <sheetProtection selectLockedCells="1"/>
  <dataConsolidate/>
  <mergeCells count="128">
    <mergeCell ref="B68:S68"/>
    <mergeCell ref="A52:A60"/>
    <mergeCell ref="B52:C54"/>
    <mergeCell ref="D52:E52"/>
    <mergeCell ref="F52:N52"/>
    <mergeCell ref="D53:E53"/>
    <mergeCell ref="F53:N53"/>
    <mergeCell ref="B62:C62"/>
    <mergeCell ref="D62:S62"/>
    <mergeCell ref="B63:C63"/>
    <mergeCell ref="D63:S63"/>
    <mergeCell ref="B64:C64"/>
    <mergeCell ref="E64:F64"/>
    <mergeCell ref="G64:S64"/>
    <mergeCell ref="R58:S58"/>
    <mergeCell ref="R59:S60"/>
    <mergeCell ref="A62:A66"/>
    <mergeCell ref="B65:C65"/>
    <mergeCell ref="A67:S67"/>
    <mergeCell ref="D58:E58"/>
    <mergeCell ref="D60:E60"/>
    <mergeCell ref="O56:Q57"/>
    <mergeCell ref="D65:J65"/>
    <mergeCell ref="R55:S55"/>
    <mergeCell ref="K65:L65"/>
    <mergeCell ref="M65:S65"/>
    <mergeCell ref="B66:C66"/>
    <mergeCell ref="D66:J66"/>
    <mergeCell ref="K66:L66"/>
    <mergeCell ref="M66:S66"/>
    <mergeCell ref="B55:C57"/>
    <mergeCell ref="B58:C60"/>
    <mergeCell ref="O59:Q60"/>
    <mergeCell ref="O55:Q55"/>
    <mergeCell ref="O58:Q58"/>
    <mergeCell ref="D55:E55"/>
    <mergeCell ref="R56:S57"/>
    <mergeCell ref="F60:N60"/>
    <mergeCell ref="F58:N58"/>
    <mergeCell ref="D59:E59"/>
    <mergeCell ref="F59:N59"/>
    <mergeCell ref="F56:N56"/>
    <mergeCell ref="D57:E57"/>
    <mergeCell ref="F57:N57"/>
    <mergeCell ref="F55:N55"/>
    <mergeCell ref="D56:E56"/>
    <mergeCell ref="C18:K18"/>
    <mergeCell ref="A1:S1"/>
    <mergeCell ref="J4:L4"/>
    <mergeCell ref="B6:S6"/>
    <mergeCell ref="A9:A10"/>
    <mergeCell ref="B11:E11"/>
    <mergeCell ref="J3:L3"/>
    <mergeCell ref="N3:S3"/>
    <mergeCell ref="S9:S10"/>
    <mergeCell ref="L11:N11"/>
    <mergeCell ref="B7:S7"/>
    <mergeCell ref="B8:S8"/>
    <mergeCell ref="B9:E9"/>
    <mergeCell ref="B10:E10"/>
    <mergeCell ref="Q9:R10"/>
    <mergeCell ref="O9:P10"/>
    <mergeCell ref="F10:M10"/>
    <mergeCell ref="F9:M9"/>
    <mergeCell ref="C16:K16"/>
    <mergeCell ref="M16:S16"/>
    <mergeCell ref="B17:K17"/>
    <mergeCell ref="F11:H11"/>
    <mergeCell ref="I11:K11"/>
    <mergeCell ref="B13:K13"/>
    <mergeCell ref="L13:S13"/>
    <mergeCell ref="B12:F12"/>
    <mergeCell ref="H12:K12"/>
    <mergeCell ref="P11:Q11"/>
    <mergeCell ref="P12:Q12"/>
    <mergeCell ref="R11:S11"/>
    <mergeCell ref="C14:K14"/>
    <mergeCell ref="M14:S14"/>
    <mergeCell ref="L12:N12"/>
    <mergeCell ref="R12:S12"/>
    <mergeCell ref="B26:K26"/>
    <mergeCell ref="L26:O26"/>
    <mergeCell ref="P26:S26"/>
    <mergeCell ref="D54:E54"/>
    <mergeCell ref="F54:N54"/>
    <mergeCell ref="B49:C49"/>
    <mergeCell ref="L49:M50"/>
    <mergeCell ref="P49:P50"/>
    <mergeCell ref="B50:K50"/>
    <mergeCell ref="N49:O50"/>
    <mergeCell ref="Q49:R50"/>
    <mergeCell ref="D49:K49"/>
    <mergeCell ref="B51:C51"/>
    <mergeCell ref="R52:S52"/>
    <mergeCell ref="R53:S54"/>
    <mergeCell ref="S49:S50"/>
    <mergeCell ref="O52:Q52"/>
    <mergeCell ref="B32:S48"/>
    <mergeCell ref="K51:S51"/>
    <mergeCell ref="D51:E51"/>
    <mergeCell ref="B28:S28"/>
    <mergeCell ref="B27:S27"/>
    <mergeCell ref="B31:S31"/>
    <mergeCell ref="B29:S29"/>
    <mergeCell ref="A49:A50"/>
    <mergeCell ref="O53:Q54"/>
    <mergeCell ref="A13:A26"/>
    <mergeCell ref="C22:K22"/>
    <mergeCell ref="M22:S22"/>
    <mergeCell ref="C23:K23"/>
    <mergeCell ref="M15:S15"/>
    <mergeCell ref="C15:K15"/>
    <mergeCell ref="M23:S23"/>
    <mergeCell ref="C24:K24"/>
    <mergeCell ref="M24:S24"/>
    <mergeCell ref="M17:S17"/>
    <mergeCell ref="M18:S18"/>
    <mergeCell ref="C19:K19"/>
    <mergeCell ref="M19:S19"/>
    <mergeCell ref="C20:K20"/>
    <mergeCell ref="M20:S20"/>
    <mergeCell ref="C21:K21"/>
    <mergeCell ref="M21:S21"/>
    <mergeCell ref="A32:A46"/>
    <mergeCell ref="C30:G30"/>
    <mergeCell ref="I30:M30"/>
    <mergeCell ref="O30:S30"/>
    <mergeCell ref="C25:K25"/>
  </mergeCells>
  <phoneticPr fontId="1"/>
  <dataValidations xWindow="675" yWindow="629" count="8">
    <dataValidation type="list" allowBlank="1" showInputMessage="1" showErrorMessage="1" promptTitle="出品作品の返却方法：" prompt="出品作品の返却方法についてリストより入力してください。" sqref="B68:S68" xr:uid="{00000000-0002-0000-0000-000000000000}">
      <formula1>作品の返却</formula1>
    </dataValidation>
    <dataValidation type="list" allowBlank="1" showInputMessage="1" showErrorMessage="1" sqref="R53:S54 R59:S60 R56:S57" xr:uid="{00000000-0002-0000-0000-000001000000}">
      <formula1>年数</formula1>
    </dataValidation>
    <dataValidation type="list" allowBlank="1" showErrorMessage="1" promptTitle="カテゴリー：" prompt="_x000a_映像技樹部門は「オフライン」_x000a_「オンライン」「グレーディング」_x000a_「テロップデザイン」より選択してください。" sqref="B7:S7" xr:uid="{00000000-0002-0000-0000-000004000000}">
      <formula1>INDIRECT(B6)</formula1>
    </dataValidation>
    <dataValidation type="list" allowBlank="1" showErrorMessage="1" promptTitle="ジャンル：" prompt="カテゴリーの項目を選択した場合に有効になります。_x000a_映像技術部門のカテゴリー_x000a_”テロップデザイン”につきましては_x000a_「共通」のみ選択が可能です。" sqref="B8:S8" xr:uid="{00000000-0002-0000-0000-000005000000}">
      <formula1>INDIRECT(B7)</formula1>
    </dataValidation>
    <dataValidation allowBlank="1" showInputMessage="1" showErrorMessage="1" promptTitle="ファイル名：" prompt="ファイル名を半角英数時30字以内で記入してください。" sqref="F10" xr:uid="{00000000-0002-0000-0000-000007000000}"/>
    <dataValidation type="list" allowBlank="1" showInputMessage="1" showErrorMessage="1" sqref="B14:B16 L14:L24 B18:B25" xr:uid="{1E4B3F68-46D9-48B9-A2D7-8B2B86ADA199}">
      <formula1>$U$13:$U$14</formula1>
    </dataValidation>
    <dataValidation type="list" allowBlank="1" showErrorMessage="1" promptTitle="音声レベル：" prompt="放送基準、Full Bit、その他より選択してください。_x000a_「その他」を選択された方は、基準レベルを記入してください。" sqref="I11:K11" xr:uid="{9D84ADD2-B878-4C8A-922A-BABFE673069D}">
      <formula1>音声レベル</formula1>
    </dataValidation>
    <dataValidation type="list" allowBlank="1" showErrorMessage="1" promptTitle="音声チャンネルを選択してください。" prompt="Mono、Stereo、5.1ch、その他より選択してください。" sqref="B11:E11" xr:uid="{081A700A-CA3A-4471-94FE-477F31EFC1B1}">
      <formula1>音声チャンネル</formula1>
    </dataValidation>
  </dataValidations>
  <pageMargins left="0.51181102362204722" right="0.51181102362204722" top="0.74803149606299213" bottom="0.74803149606299213" header="0.31496062992125984" footer="0.31496062992125984"/>
  <pageSetup paperSize="9" orientation="portrait" r:id="rId1"/>
  <rowBreaks count="1" manualBreakCount="1">
    <brk id="48" max="16383" man="1"/>
  </rowBreaks>
  <extLst>
    <ext xmlns:x14="http://schemas.microsoft.com/office/spreadsheetml/2009/9/main" uri="{CCE6A557-97BC-4b89-ADB6-D9C93CAAB3DF}">
      <x14:dataValidations xmlns:xm="http://schemas.microsoft.com/office/excel/2006/main" xWindow="675" yWindow="629" count="1">
        <x14:dataValidation type="list" allowBlank="1" showErrorMessage="1" promptTitle="担当したカテゴリー：" prompt="「担当者1」が担当したカテゴリーを選択してください。" xr:uid="{00000000-0002-0000-0000-000008000000}">
          <x14:formula1>
            <xm:f>定義ｼｰﾄ!$D$2:$D$9</xm:f>
          </x14:formula1>
          <xm:sqref>O59:Q60 O53:Q54 O56:Q57</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8"/>
  <sheetViews>
    <sheetView showGridLines="0" view="pageBreakPreview" zoomScale="90" zoomScaleNormal="85" zoomScaleSheetLayoutView="90" zoomScalePageLayoutView="85" workbookViewId="0">
      <selection activeCell="B32" sqref="B32:S56"/>
    </sheetView>
  </sheetViews>
  <sheetFormatPr defaultColWidth="9" defaultRowHeight="13.2"/>
  <cols>
    <col min="1" max="1" width="13.6640625" style="15" customWidth="1"/>
    <col min="2" max="20" width="4.6640625" style="15" customWidth="1"/>
    <col min="21" max="16384" width="9" style="15"/>
  </cols>
  <sheetData>
    <row r="1" spans="1:19" ht="27" customHeight="1">
      <c r="A1" s="256" t="s">
        <v>217</v>
      </c>
      <c r="B1" s="257"/>
      <c r="C1" s="257"/>
      <c r="D1" s="257"/>
      <c r="E1" s="257"/>
      <c r="F1" s="257"/>
      <c r="G1" s="257"/>
      <c r="H1" s="257"/>
      <c r="I1" s="257"/>
      <c r="J1" s="257"/>
      <c r="K1" s="257"/>
      <c r="L1" s="257"/>
      <c r="M1" s="257"/>
      <c r="N1" s="257"/>
      <c r="O1" s="257"/>
      <c r="P1" s="257"/>
      <c r="Q1" s="257"/>
      <c r="R1" s="257"/>
      <c r="S1" s="257"/>
    </row>
    <row r="2" spans="1:19" ht="6" customHeight="1" thickBot="1">
      <c r="A2" s="39"/>
      <c r="B2" s="40"/>
      <c r="C2" s="40"/>
      <c r="D2" s="40"/>
      <c r="E2" s="40"/>
      <c r="F2" s="40"/>
      <c r="G2" s="40"/>
      <c r="H2" s="40"/>
      <c r="I2" s="40"/>
      <c r="J2" s="40"/>
      <c r="K2" s="40"/>
      <c r="L2" s="40"/>
      <c r="M2" s="40"/>
      <c r="N2" s="40"/>
      <c r="O2" s="40"/>
      <c r="P2" s="40"/>
      <c r="Q2" s="40"/>
      <c r="R2" s="40"/>
      <c r="S2" s="40"/>
    </row>
    <row r="3" spans="1:19" ht="20.100000000000001" customHeight="1">
      <c r="A3" s="264" t="s">
        <v>13</v>
      </c>
      <c r="B3" s="184" t="s">
        <v>49</v>
      </c>
      <c r="C3" s="506"/>
      <c r="D3" s="517" t="str">
        <f>IF(【一般音響用】2026年度応募用紙!D49="","",【一般音響用】2026年度応募用紙!D49)</f>
        <v/>
      </c>
      <c r="E3" s="518"/>
      <c r="F3" s="518"/>
      <c r="G3" s="518"/>
      <c r="H3" s="518"/>
      <c r="I3" s="518"/>
      <c r="J3" s="518"/>
      <c r="K3" s="518"/>
      <c r="L3" s="186" t="s">
        <v>32</v>
      </c>
      <c r="M3" s="513"/>
      <c r="N3" s="507" t="str">
        <f>IF(【一般音響用】2026年度応募用紙!N49="","",【一般音響用】2026年度応募用紙!N49)</f>
        <v/>
      </c>
      <c r="O3" s="508"/>
      <c r="P3" s="190" t="s">
        <v>53</v>
      </c>
      <c r="Q3" s="493" t="str">
        <f>IF(【一般音響用】2026年度応募用紙!Q49="","",【一般音響用】2026年度応募用紙!Q49)</f>
        <v/>
      </c>
      <c r="R3" s="515"/>
      <c r="S3" s="511" t="s">
        <v>54</v>
      </c>
    </row>
    <row r="4" spans="1:19" ht="22.2" customHeight="1" thickBot="1">
      <c r="A4" s="265"/>
      <c r="B4" s="519" t="str">
        <f>IF(【一般音響用】2026年度応募用紙!B50="","",【一般音響用】2026年度応募用紙!B50)</f>
        <v/>
      </c>
      <c r="C4" s="520"/>
      <c r="D4" s="520"/>
      <c r="E4" s="520"/>
      <c r="F4" s="520"/>
      <c r="G4" s="520"/>
      <c r="H4" s="520"/>
      <c r="I4" s="520"/>
      <c r="J4" s="520"/>
      <c r="K4" s="520"/>
      <c r="L4" s="188"/>
      <c r="M4" s="514"/>
      <c r="N4" s="509"/>
      <c r="O4" s="510"/>
      <c r="P4" s="191"/>
      <c r="Q4" s="495"/>
      <c r="R4" s="516"/>
      <c r="S4" s="512"/>
    </row>
    <row r="5" spans="1:19" ht="24.6" customHeight="1" thickBot="1">
      <c r="A5" s="41" t="s">
        <v>33</v>
      </c>
      <c r="B5" s="464" t="str">
        <f>IF(【一般音響用】2026年度応募用紙!B6="","",【一般音響用】2026年度応募用紙!B6)</f>
        <v>音響技術部門</v>
      </c>
      <c r="C5" s="465"/>
      <c r="D5" s="465"/>
      <c r="E5" s="465"/>
      <c r="F5" s="465"/>
      <c r="G5" s="465"/>
      <c r="H5" s="465"/>
      <c r="I5" s="465"/>
      <c r="J5" s="465"/>
      <c r="K5" s="465"/>
      <c r="L5" s="465"/>
      <c r="M5" s="465"/>
      <c r="N5" s="465"/>
      <c r="O5" s="465"/>
      <c r="P5" s="465"/>
      <c r="Q5" s="465"/>
      <c r="R5" s="465"/>
      <c r="S5" s="466"/>
    </row>
    <row r="6" spans="1:19" ht="24.6" customHeight="1" thickBot="1">
      <c r="A6" s="94" t="s">
        <v>34</v>
      </c>
      <c r="B6" s="464" t="str">
        <f>IF(【一般音響用】2026年度応募用紙!B7="","",【一般音響用】2026年度応募用紙!B7)</f>
        <v/>
      </c>
      <c r="C6" s="465"/>
      <c r="D6" s="465"/>
      <c r="E6" s="465"/>
      <c r="F6" s="465"/>
      <c r="G6" s="465"/>
      <c r="H6" s="465"/>
      <c r="I6" s="465"/>
      <c r="J6" s="465"/>
      <c r="K6" s="465"/>
      <c r="L6" s="465"/>
      <c r="M6" s="465"/>
      <c r="N6" s="465"/>
      <c r="O6" s="465"/>
      <c r="P6" s="465"/>
      <c r="Q6" s="465"/>
      <c r="R6" s="465"/>
      <c r="S6" s="466"/>
    </row>
    <row r="7" spans="1:19" ht="24.6" customHeight="1" thickBot="1">
      <c r="A7" s="25" t="s">
        <v>123</v>
      </c>
      <c r="B7" s="464" t="str">
        <f>IF(【一般音響用】2026年度応募用紙!B8="","",【一般音響用】2026年度応募用紙!B8)</f>
        <v/>
      </c>
      <c r="C7" s="465"/>
      <c r="D7" s="465"/>
      <c r="E7" s="465"/>
      <c r="F7" s="465"/>
      <c r="G7" s="465"/>
      <c r="H7" s="465"/>
      <c r="I7" s="465"/>
      <c r="J7" s="465"/>
      <c r="K7" s="465"/>
      <c r="L7" s="465"/>
      <c r="M7" s="465"/>
      <c r="N7" s="465"/>
      <c r="O7" s="465"/>
      <c r="P7" s="465"/>
      <c r="Q7" s="465"/>
      <c r="R7" s="465"/>
      <c r="S7" s="466"/>
    </row>
    <row r="8" spans="1:19" ht="17.399999999999999" customHeight="1">
      <c r="A8" s="264" t="s">
        <v>42</v>
      </c>
      <c r="B8" s="470" t="s">
        <v>43</v>
      </c>
      <c r="C8" s="471"/>
      <c r="D8" s="473">
        <f>【一般音響用】2026年度応募用紙!O53</f>
        <v>0</v>
      </c>
      <c r="E8" s="473"/>
      <c r="F8" s="473"/>
      <c r="G8" s="473"/>
      <c r="H8" s="472" t="s">
        <v>44</v>
      </c>
      <c r="I8" s="472"/>
      <c r="J8" s="473">
        <f>【一般音響用】2026年度応募用紙!O56</f>
        <v>0</v>
      </c>
      <c r="K8" s="473"/>
      <c r="L8" s="473"/>
      <c r="M8" s="473"/>
      <c r="N8" s="472" t="s">
        <v>45</v>
      </c>
      <c r="O8" s="472"/>
      <c r="P8" s="473">
        <f>【一般音響用】2026年度応募用紙!O59</f>
        <v>0</v>
      </c>
      <c r="Q8" s="473"/>
      <c r="R8" s="473"/>
      <c r="S8" s="474"/>
    </row>
    <row r="9" spans="1:19" ht="22.2" customHeight="1" thickBot="1">
      <c r="A9" s="265"/>
      <c r="B9" s="490" t="str">
        <f>IF(【一般音響用】2026年度応募用紙!R53="","",【一般音響用】2026年度応募用紙!R53)</f>
        <v/>
      </c>
      <c r="C9" s="491"/>
      <c r="D9" s="491"/>
      <c r="E9" s="491"/>
      <c r="F9" s="491"/>
      <c r="G9" s="491"/>
      <c r="H9" s="486" t="str">
        <f>IF(【一般音響用】2026年度応募用紙!R56="","",【一般音響用】2026年度応募用紙!R56)</f>
        <v/>
      </c>
      <c r="I9" s="487"/>
      <c r="J9" s="487"/>
      <c r="K9" s="487"/>
      <c r="L9" s="487"/>
      <c r="M9" s="488"/>
      <c r="N9" s="487" t="str">
        <f>IF(【一般音響用】2026年度応募用紙!R59="","",【一般音響用】2026年度応募用紙!R59)</f>
        <v/>
      </c>
      <c r="O9" s="487"/>
      <c r="P9" s="487"/>
      <c r="Q9" s="487"/>
      <c r="R9" s="487"/>
      <c r="S9" s="489"/>
    </row>
    <row r="10" spans="1:19" ht="15" customHeight="1">
      <c r="A10" s="264" t="s">
        <v>81</v>
      </c>
      <c r="B10" s="503"/>
      <c r="C10" s="504"/>
      <c r="D10" s="504"/>
      <c r="E10" s="504"/>
      <c r="F10" s="505"/>
      <c r="G10" s="481" t="s">
        <v>46</v>
      </c>
      <c r="H10" s="482"/>
      <c r="I10" s="482"/>
      <c r="J10" s="482"/>
      <c r="K10" s="482"/>
      <c r="L10" s="482"/>
      <c r="M10" s="482"/>
      <c r="N10" s="42"/>
      <c r="O10" s="496" t="s">
        <v>40</v>
      </c>
      <c r="P10" s="497"/>
      <c r="Q10" s="492" t="str">
        <f>IF(【一般音響用】2026年度応募用紙!Q9="","",【一般音響用】2026年度応募用紙!Q9)</f>
        <v/>
      </c>
      <c r="R10" s="493"/>
      <c r="S10" s="272" t="s">
        <v>37</v>
      </c>
    </row>
    <row r="11" spans="1:19" ht="21.6" customHeight="1" thickBot="1">
      <c r="A11" s="265"/>
      <c r="B11" s="500" t="str">
        <f>【一般音響用】2026年度応募用紙!B10</f>
        <v/>
      </c>
      <c r="C11" s="501"/>
      <c r="D11" s="501"/>
      <c r="E11" s="501"/>
      <c r="F11" s="502"/>
      <c r="G11" s="483" t="str">
        <f>IF(【一般音響用】2026年度応募用紙!F10="","",【一般音響用】2026年度応募用紙!F10)</f>
        <v/>
      </c>
      <c r="H11" s="484"/>
      <c r="I11" s="484"/>
      <c r="J11" s="484"/>
      <c r="K11" s="484"/>
      <c r="L11" s="484"/>
      <c r="M11" s="485"/>
      <c r="N11" s="43" t="s">
        <v>35</v>
      </c>
      <c r="O11" s="498"/>
      <c r="P11" s="499"/>
      <c r="Q11" s="494"/>
      <c r="R11" s="495"/>
      <c r="S11" s="273"/>
    </row>
    <row r="12" spans="1:19" ht="22.8" customHeight="1" thickBot="1">
      <c r="A12" s="131" t="s">
        <v>5</v>
      </c>
      <c r="B12" s="478">
        <f>【一般音響用】2026年度応募用紙!B11</f>
        <v>0</v>
      </c>
      <c r="C12" s="479"/>
      <c r="D12" s="479"/>
      <c r="E12" s="467" t="s">
        <v>118</v>
      </c>
      <c r="F12" s="468"/>
      <c r="G12" s="469"/>
      <c r="H12" s="475">
        <f>【一般音響用】2026年度応募用紙!I11</f>
        <v>0</v>
      </c>
      <c r="I12" s="476"/>
      <c r="J12" s="476"/>
      <c r="K12" s="477"/>
      <c r="L12" s="480" t="str">
        <f>【一般音響用】2026年度応募用紙!L11</f>
        <v/>
      </c>
      <c r="M12" s="480"/>
      <c r="N12" s="480"/>
      <c r="O12" s="138" t="s">
        <v>94</v>
      </c>
      <c r="P12" s="389">
        <f>【一般音響用】2026年度応募用紙!P11</f>
        <v>0</v>
      </c>
      <c r="Q12" s="227"/>
      <c r="R12" s="390" t="str">
        <f>【一般音響用】2026年度応募用紙!R11</f>
        <v/>
      </c>
      <c r="S12" s="391"/>
    </row>
    <row r="13" spans="1:19" ht="22.8" customHeight="1" thickBot="1">
      <c r="A13" s="136" t="s">
        <v>203</v>
      </c>
      <c r="B13" s="389" t="str">
        <f>【一般音響用】2026年度応募用紙!B12</f>
        <v/>
      </c>
      <c r="C13" s="226"/>
      <c r="D13" s="226"/>
      <c r="E13" s="226"/>
      <c r="F13" s="226"/>
      <c r="G13" s="137" t="s">
        <v>231</v>
      </c>
      <c r="H13" s="226"/>
      <c r="I13" s="226"/>
      <c r="J13" s="226"/>
      <c r="K13" s="227"/>
      <c r="L13" s="389" t="s">
        <v>204</v>
      </c>
      <c r="M13" s="226"/>
      <c r="N13" s="227"/>
      <c r="O13" s="139" t="s">
        <v>94</v>
      </c>
      <c r="P13" s="389">
        <f>【一般音響用】2026年度応募用紙!P12</f>
        <v>0</v>
      </c>
      <c r="Q13" s="227"/>
      <c r="R13" s="389" t="s">
        <v>241</v>
      </c>
      <c r="S13" s="226"/>
    </row>
    <row r="14" spans="1:19" ht="13.2" customHeight="1" thickBot="1">
      <c r="A14" s="166" t="s">
        <v>221</v>
      </c>
      <c r="B14" s="393" t="s">
        <v>177</v>
      </c>
      <c r="C14" s="394"/>
      <c r="D14" s="394"/>
      <c r="E14" s="394"/>
      <c r="F14" s="394"/>
      <c r="G14" s="395"/>
      <c r="H14" s="394"/>
      <c r="I14" s="394"/>
      <c r="J14" s="394"/>
      <c r="K14" s="396"/>
      <c r="L14" s="397" t="s">
        <v>178</v>
      </c>
      <c r="M14" s="398"/>
      <c r="N14" s="398"/>
      <c r="O14" s="398"/>
      <c r="P14" s="398"/>
      <c r="Q14" s="398"/>
      <c r="R14" s="398"/>
      <c r="S14" s="399"/>
    </row>
    <row r="15" spans="1:19" ht="13.2" customHeight="1">
      <c r="A15" s="167"/>
      <c r="B15" s="122">
        <f>【一般音響用】2026年度応募用紙!B14</f>
        <v>0</v>
      </c>
      <c r="C15" s="400" t="s">
        <v>179</v>
      </c>
      <c r="D15" s="401"/>
      <c r="E15" s="401"/>
      <c r="F15" s="401"/>
      <c r="G15" s="401"/>
      <c r="H15" s="401"/>
      <c r="I15" s="401"/>
      <c r="J15" s="401"/>
      <c r="K15" s="402"/>
      <c r="L15" s="122">
        <f>【一般音響用】2026年度応募用紙!L14</f>
        <v>0</v>
      </c>
      <c r="M15" s="403" t="s">
        <v>180</v>
      </c>
      <c r="N15" s="404"/>
      <c r="O15" s="404"/>
      <c r="P15" s="404"/>
      <c r="Q15" s="404"/>
      <c r="R15" s="404"/>
      <c r="S15" s="405"/>
    </row>
    <row r="16" spans="1:19" ht="13.2" customHeight="1">
      <c r="A16" s="167"/>
      <c r="B16" s="123">
        <f>【一般音響用】2026年度応募用紙!B15</f>
        <v>0</v>
      </c>
      <c r="C16" s="406" t="s">
        <v>181</v>
      </c>
      <c r="D16" s="407"/>
      <c r="E16" s="407"/>
      <c r="F16" s="407"/>
      <c r="G16" s="407"/>
      <c r="H16" s="407"/>
      <c r="I16" s="407"/>
      <c r="J16" s="407"/>
      <c r="K16" s="408"/>
      <c r="L16" s="123">
        <f>【一般音響用】2026年度応募用紙!L15</f>
        <v>0</v>
      </c>
      <c r="M16" s="409" t="s">
        <v>182</v>
      </c>
      <c r="N16" s="410"/>
      <c r="O16" s="410"/>
      <c r="P16" s="410"/>
      <c r="Q16" s="410"/>
      <c r="R16" s="410"/>
      <c r="S16" s="411"/>
    </row>
    <row r="17" spans="1:23" ht="13.2" customHeight="1" thickBot="1">
      <c r="A17" s="167"/>
      <c r="B17" s="124">
        <f>【一般音響用】2026年度応募用紙!B16</f>
        <v>0</v>
      </c>
      <c r="C17" s="412" t="str">
        <f>【一般音響用】2026年度応募用紙!C16</f>
        <v>その他　（　　　　　　　　）</v>
      </c>
      <c r="D17" s="413"/>
      <c r="E17" s="413"/>
      <c r="F17" s="413"/>
      <c r="G17" s="413"/>
      <c r="H17" s="413"/>
      <c r="I17" s="413"/>
      <c r="J17" s="413"/>
      <c r="K17" s="414"/>
      <c r="L17" s="123">
        <f>【一般音響用】2026年度応募用紙!L16</f>
        <v>0</v>
      </c>
      <c r="M17" s="409" t="s">
        <v>184</v>
      </c>
      <c r="N17" s="410"/>
      <c r="O17" s="410"/>
      <c r="P17" s="410"/>
      <c r="Q17" s="410"/>
      <c r="R17" s="410"/>
      <c r="S17" s="411"/>
    </row>
    <row r="18" spans="1:23" ht="13.2" customHeight="1" thickBot="1">
      <c r="A18" s="167"/>
      <c r="B18" s="415" t="s">
        <v>185</v>
      </c>
      <c r="C18" s="416"/>
      <c r="D18" s="416"/>
      <c r="E18" s="416"/>
      <c r="F18" s="416"/>
      <c r="G18" s="416"/>
      <c r="H18" s="416"/>
      <c r="I18" s="416"/>
      <c r="J18" s="416"/>
      <c r="K18" s="417"/>
      <c r="L18" s="123">
        <f>【一般音響用】2026年度応募用紙!L17</f>
        <v>0</v>
      </c>
      <c r="M18" s="409" t="s">
        <v>186</v>
      </c>
      <c r="N18" s="410"/>
      <c r="O18" s="410"/>
      <c r="P18" s="410"/>
      <c r="Q18" s="410"/>
      <c r="R18" s="410"/>
      <c r="S18" s="411"/>
    </row>
    <row r="19" spans="1:23" ht="13.2" customHeight="1">
      <c r="A19" s="167"/>
      <c r="B19" s="122">
        <f>【一般音響用】2026年度応募用紙!B18</f>
        <v>0</v>
      </c>
      <c r="C19" s="403" t="s">
        <v>187</v>
      </c>
      <c r="D19" s="404"/>
      <c r="E19" s="404"/>
      <c r="F19" s="404"/>
      <c r="G19" s="404"/>
      <c r="H19" s="404"/>
      <c r="I19" s="404"/>
      <c r="J19" s="404"/>
      <c r="K19" s="405"/>
      <c r="L19" s="123">
        <f>【一般音響用】2026年度応募用紙!L18</f>
        <v>0</v>
      </c>
      <c r="M19" s="409" t="s">
        <v>188</v>
      </c>
      <c r="N19" s="410"/>
      <c r="O19" s="410"/>
      <c r="P19" s="410"/>
      <c r="Q19" s="410"/>
      <c r="R19" s="410"/>
      <c r="S19" s="411"/>
      <c r="W19" s="98"/>
    </row>
    <row r="20" spans="1:23" ht="13.2" customHeight="1">
      <c r="A20" s="167"/>
      <c r="B20" s="123">
        <f>【一般音響用】2026年度応募用紙!B19</f>
        <v>0</v>
      </c>
      <c r="C20" s="409" t="s">
        <v>189</v>
      </c>
      <c r="D20" s="410"/>
      <c r="E20" s="410"/>
      <c r="F20" s="410"/>
      <c r="G20" s="410"/>
      <c r="H20" s="410"/>
      <c r="I20" s="410"/>
      <c r="J20" s="410"/>
      <c r="K20" s="411"/>
      <c r="L20" s="123">
        <f>【一般音響用】2026年度応募用紙!L19</f>
        <v>0</v>
      </c>
      <c r="M20" s="409" t="s">
        <v>190</v>
      </c>
      <c r="N20" s="410"/>
      <c r="O20" s="410"/>
      <c r="P20" s="410"/>
      <c r="Q20" s="410"/>
      <c r="R20" s="410"/>
      <c r="S20" s="411"/>
    </row>
    <row r="21" spans="1:23" ht="13.2" customHeight="1">
      <c r="A21" s="167"/>
      <c r="B21" s="123">
        <f>【一般音響用】2026年度応募用紙!B20</f>
        <v>0</v>
      </c>
      <c r="C21" s="409" t="s">
        <v>191</v>
      </c>
      <c r="D21" s="410"/>
      <c r="E21" s="410"/>
      <c r="F21" s="410"/>
      <c r="G21" s="410"/>
      <c r="H21" s="410"/>
      <c r="I21" s="410"/>
      <c r="J21" s="410"/>
      <c r="K21" s="411"/>
      <c r="L21" s="123">
        <f>【一般音響用】2026年度応募用紙!L20</f>
        <v>0</v>
      </c>
      <c r="M21" s="409" t="s">
        <v>192</v>
      </c>
      <c r="N21" s="410"/>
      <c r="O21" s="410"/>
      <c r="P21" s="410"/>
      <c r="Q21" s="410"/>
      <c r="R21" s="410"/>
      <c r="S21" s="411"/>
    </row>
    <row r="22" spans="1:23" ht="13.2" customHeight="1">
      <c r="A22" s="167"/>
      <c r="B22" s="123">
        <f>【一般音響用】2026年度応募用紙!B21</f>
        <v>0</v>
      </c>
      <c r="C22" s="458" t="s">
        <v>193</v>
      </c>
      <c r="D22" s="458"/>
      <c r="E22" s="458"/>
      <c r="F22" s="458"/>
      <c r="G22" s="458"/>
      <c r="H22" s="458"/>
      <c r="I22" s="458"/>
      <c r="J22" s="458"/>
      <c r="K22" s="459"/>
      <c r="L22" s="123">
        <f>【一般音響用】2026年度応募用紙!L21</f>
        <v>0</v>
      </c>
      <c r="M22" s="409" t="s">
        <v>194</v>
      </c>
      <c r="N22" s="410"/>
      <c r="O22" s="410"/>
      <c r="P22" s="410"/>
      <c r="Q22" s="410"/>
      <c r="R22" s="410"/>
      <c r="S22" s="411"/>
    </row>
    <row r="23" spans="1:23" ht="13.2" customHeight="1">
      <c r="A23" s="167"/>
      <c r="B23" s="123">
        <f>【一般音響用】2026年度応募用紙!B22</f>
        <v>0</v>
      </c>
      <c r="C23" s="460" t="s">
        <v>195</v>
      </c>
      <c r="D23" s="460"/>
      <c r="E23" s="460"/>
      <c r="F23" s="460"/>
      <c r="G23" s="460"/>
      <c r="H23" s="460"/>
      <c r="I23" s="460"/>
      <c r="J23" s="460"/>
      <c r="K23" s="461"/>
      <c r="L23" s="123">
        <f>【一般音響用】2026年度応募用紙!L22</f>
        <v>0</v>
      </c>
      <c r="M23" s="409" t="s">
        <v>196</v>
      </c>
      <c r="N23" s="410"/>
      <c r="O23" s="410"/>
      <c r="P23" s="410"/>
      <c r="Q23" s="410"/>
      <c r="R23" s="410"/>
      <c r="S23" s="411"/>
    </row>
    <row r="24" spans="1:23" ht="13.2" customHeight="1">
      <c r="A24" s="167"/>
      <c r="B24" s="123">
        <f>【一般音響用】2026年度応募用紙!B23</f>
        <v>0</v>
      </c>
      <c r="C24" s="462" t="s">
        <v>197</v>
      </c>
      <c r="D24" s="462"/>
      <c r="E24" s="462"/>
      <c r="F24" s="462"/>
      <c r="G24" s="462"/>
      <c r="H24" s="462"/>
      <c r="I24" s="462"/>
      <c r="J24" s="462"/>
      <c r="K24" s="463"/>
      <c r="L24" s="123">
        <f>【一般音響用】2026年度応募用紙!L23</f>
        <v>0</v>
      </c>
      <c r="M24" s="409" t="s">
        <v>198</v>
      </c>
      <c r="N24" s="410"/>
      <c r="O24" s="410"/>
      <c r="P24" s="410"/>
      <c r="Q24" s="410"/>
      <c r="R24" s="410"/>
      <c r="S24" s="411"/>
    </row>
    <row r="25" spans="1:23" ht="13.2" customHeight="1" thickBot="1">
      <c r="A25" s="167"/>
      <c r="B25" s="123">
        <f>【一般音響用】2026年度応募用紙!B24</f>
        <v>0</v>
      </c>
      <c r="C25" s="426" t="s">
        <v>218</v>
      </c>
      <c r="D25" s="426"/>
      <c r="E25" s="426"/>
      <c r="F25" s="426"/>
      <c r="G25" s="426"/>
      <c r="H25" s="426"/>
      <c r="I25" s="426"/>
      <c r="J25" s="426"/>
      <c r="K25" s="427"/>
      <c r="L25" s="124">
        <f>【一般音響用】2026年度応募用紙!L24</f>
        <v>0</v>
      </c>
      <c r="M25" s="428" t="str">
        <f>【一般音響用】2026年度応募用紙!M24</f>
        <v>その他　（　　　　　　　　）</v>
      </c>
      <c r="N25" s="429"/>
      <c r="O25" s="429"/>
      <c r="P25" s="429"/>
      <c r="Q25" s="429"/>
      <c r="R25" s="429"/>
      <c r="S25" s="430"/>
    </row>
    <row r="26" spans="1:23" ht="13.2" customHeight="1" thickBot="1">
      <c r="A26" s="167"/>
      <c r="B26" s="125">
        <f>【一般音響用】2026年度応募用紙!B25</f>
        <v>0</v>
      </c>
      <c r="C26" s="431" t="str">
        <f>【一般音響用】2026年度応募用紙!C25</f>
        <v>その他　（　　　　　　　　）</v>
      </c>
      <c r="D26" s="431"/>
      <c r="E26" s="431"/>
      <c r="F26" s="431"/>
      <c r="G26" s="431"/>
      <c r="H26" s="431"/>
      <c r="I26" s="431"/>
      <c r="J26" s="431"/>
      <c r="K26" s="432"/>
      <c r="L26" s="124"/>
      <c r="M26" s="455"/>
      <c r="N26" s="456"/>
      <c r="O26" s="456"/>
      <c r="P26" s="456"/>
      <c r="Q26" s="456"/>
      <c r="R26" s="456"/>
      <c r="S26" s="457"/>
    </row>
    <row r="27" spans="1:23" ht="13.8" customHeight="1" thickBot="1">
      <c r="A27" s="167"/>
      <c r="B27" s="452" t="s">
        <v>222</v>
      </c>
      <c r="C27" s="453"/>
      <c r="D27" s="453"/>
      <c r="E27" s="453"/>
      <c r="F27" s="453"/>
      <c r="G27" s="453"/>
      <c r="H27" s="453"/>
      <c r="I27" s="453"/>
      <c r="J27" s="453"/>
      <c r="K27" s="453"/>
      <c r="L27" s="453"/>
      <c r="M27" s="453"/>
      <c r="N27" s="453"/>
      <c r="O27" s="453"/>
      <c r="P27" s="453"/>
      <c r="Q27" s="453"/>
      <c r="R27" s="453"/>
      <c r="S27" s="454"/>
    </row>
    <row r="28" spans="1:23" ht="18.600000000000001" customHeight="1" thickBot="1">
      <c r="A28" s="392"/>
      <c r="B28" s="418" t="s">
        <v>219</v>
      </c>
      <c r="C28" s="419"/>
      <c r="D28" s="419"/>
      <c r="E28" s="419"/>
      <c r="F28" s="419"/>
      <c r="G28" s="419"/>
      <c r="H28" s="419"/>
      <c r="I28" s="419"/>
      <c r="J28" s="419"/>
      <c r="K28" s="420"/>
      <c r="L28" s="421" t="str">
        <f>【一般音響用】2026年度応募用紙!L26</f>
        <v>日数　日　　　</v>
      </c>
      <c r="M28" s="422"/>
      <c r="N28" s="422"/>
      <c r="O28" s="423" t="str">
        <f>【一般音響用】2026年度応募用紙!P26</f>
        <v>総作業時間　</v>
      </c>
      <c r="P28" s="424"/>
      <c r="Q28" s="424"/>
      <c r="R28" s="424"/>
      <c r="S28" s="425"/>
    </row>
    <row r="29" spans="1:23" ht="13.8" customHeight="1" thickBot="1">
      <c r="A29" s="166"/>
      <c r="B29" s="433" t="str">
        <f>【一般音響用】2026年度応募用紙!B27</f>
        <v>審査員にアピールしたいポイントとその手法を中心に、なるべく詳しく記入してください。</v>
      </c>
      <c r="C29" s="434"/>
      <c r="D29" s="434"/>
      <c r="E29" s="434"/>
      <c r="F29" s="434"/>
      <c r="G29" s="434"/>
      <c r="H29" s="434"/>
      <c r="I29" s="434"/>
      <c r="J29" s="434"/>
      <c r="K29" s="434"/>
      <c r="L29" s="434"/>
      <c r="M29" s="434"/>
      <c r="N29" s="434"/>
      <c r="O29" s="434"/>
      <c r="P29" s="434"/>
      <c r="Q29" s="434"/>
      <c r="R29" s="434"/>
      <c r="S29" s="435"/>
    </row>
    <row r="30" spans="1:23" ht="18.600000000000001" customHeight="1" thickBot="1">
      <c r="A30" s="167"/>
      <c r="B30" s="126" t="s">
        <v>125</v>
      </c>
      <c r="C30" s="436">
        <f>【一般音響用】2026年度応募用紙!C30</f>
        <v>0</v>
      </c>
      <c r="D30" s="437"/>
      <c r="E30" s="437"/>
      <c r="F30" s="437"/>
      <c r="G30" s="438"/>
      <c r="H30" s="127" t="s">
        <v>126</v>
      </c>
      <c r="I30" s="436">
        <f>【一般音響用】2026年度応募用紙!I30</f>
        <v>0</v>
      </c>
      <c r="J30" s="437"/>
      <c r="K30" s="437"/>
      <c r="L30" s="437"/>
      <c r="M30" s="438"/>
      <c r="N30" s="127" t="s">
        <v>127</v>
      </c>
      <c r="O30" s="436">
        <f>【一般音響用】2026年度応募用紙!O30</f>
        <v>0</v>
      </c>
      <c r="P30" s="437"/>
      <c r="Q30" s="437"/>
      <c r="R30" s="437"/>
      <c r="S30" s="439"/>
    </row>
    <row r="31" spans="1:23" ht="13.8" customHeight="1" thickBot="1">
      <c r="A31" s="167"/>
      <c r="B31" s="440" t="s">
        <v>220</v>
      </c>
      <c r="C31" s="441"/>
      <c r="D31" s="441"/>
      <c r="E31" s="441"/>
      <c r="F31" s="441"/>
      <c r="G31" s="441"/>
      <c r="H31" s="441"/>
      <c r="I31" s="441"/>
      <c r="J31" s="441"/>
      <c r="K31" s="441"/>
      <c r="L31" s="441"/>
      <c r="M31" s="441"/>
      <c r="N31" s="441"/>
      <c r="O31" s="441"/>
      <c r="P31" s="441"/>
      <c r="Q31" s="441"/>
      <c r="R31" s="441"/>
      <c r="S31" s="442"/>
    </row>
    <row r="32" spans="1:23" ht="13.2" customHeight="1">
      <c r="A32" s="167"/>
      <c r="B32" s="443" t="str">
        <f>[2]【一般用】2025年度応募用紙!B31</f>
        <v>①</v>
      </c>
      <c r="C32" s="444"/>
      <c r="D32" s="444"/>
      <c r="E32" s="444"/>
      <c r="F32" s="444"/>
      <c r="G32" s="444"/>
      <c r="H32" s="444"/>
      <c r="I32" s="444"/>
      <c r="J32" s="444"/>
      <c r="K32" s="444"/>
      <c r="L32" s="444"/>
      <c r="M32" s="444"/>
      <c r="N32" s="444"/>
      <c r="O32" s="444"/>
      <c r="P32" s="444"/>
      <c r="Q32" s="444"/>
      <c r="R32" s="444"/>
      <c r="S32" s="445"/>
    </row>
    <row r="33" spans="1:24" ht="13.2" customHeight="1">
      <c r="A33" s="167"/>
      <c r="B33" s="446"/>
      <c r="C33" s="447"/>
      <c r="D33" s="447"/>
      <c r="E33" s="447"/>
      <c r="F33" s="447"/>
      <c r="G33" s="447"/>
      <c r="H33" s="447"/>
      <c r="I33" s="447"/>
      <c r="J33" s="447"/>
      <c r="K33" s="447"/>
      <c r="L33" s="447"/>
      <c r="M33" s="447"/>
      <c r="N33" s="447"/>
      <c r="O33" s="447"/>
      <c r="P33" s="447"/>
      <c r="Q33" s="447"/>
      <c r="R33" s="447"/>
      <c r="S33" s="448"/>
    </row>
    <row r="34" spans="1:24" ht="13.2" customHeight="1">
      <c r="A34" s="167"/>
      <c r="B34" s="446"/>
      <c r="C34" s="447"/>
      <c r="D34" s="447"/>
      <c r="E34" s="447"/>
      <c r="F34" s="447"/>
      <c r="G34" s="447"/>
      <c r="H34" s="447"/>
      <c r="I34" s="447"/>
      <c r="J34" s="447"/>
      <c r="K34" s="447"/>
      <c r="L34" s="447"/>
      <c r="M34" s="447"/>
      <c r="N34" s="447"/>
      <c r="O34" s="447"/>
      <c r="P34" s="447"/>
      <c r="Q34" s="447"/>
      <c r="R34" s="447"/>
      <c r="S34" s="448"/>
    </row>
    <row r="35" spans="1:24" ht="13.2" customHeight="1">
      <c r="A35" s="167"/>
      <c r="B35" s="446"/>
      <c r="C35" s="447"/>
      <c r="D35" s="447"/>
      <c r="E35" s="447"/>
      <c r="F35" s="447"/>
      <c r="G35" s="447"/>
      <c r="H35" s="447"/>
      <c r="I35" s="447"/>
      <c r="J35" s="447"/>
      <c r="K35" s="447"/>
      <c r="L35" s="447"/>
      <c r="M35" s="447"/>
      <c r="N35" s="447"/>
      <c r="O35" s="447"/>
      <c r="P35" s="447"/>
      <c r="Q35" s="447"/>
      <c r="R35" s="447"/>
      <c r="S35" s="448"/>
    </row>
    <row r="36" spans="1:24" ht="13.2" customHeight="1">
      <c r="A36" s="167"/>
      <c r="B36" s="446"/>
      <c r="C36" s="447"/>
      <c r="D36" s="447"/>
      <c r="E36" s="447"/>
      <c r="F36" s="447"/>
      <c r="G36" s="447"/>
      <c r="H36" s="447"/>
      <c r="I36" s="447"/>
      <c r="J36" s="447"/>
      <c r="K36" s="447"/>
      <c r="L36" s="447"/>
      <c r="M36" s="447"/>
      <c r="N36" s="447"/>
      <c r="O36" s="447"/>
      <c r="P36" s="447"/>
      <c r="Q36" s="447"/>
      <c r="R36" s="447"/>
      <c r="S36" s="448"/>
    </row>
    <row r="37" spans="1:24" s="44" customFormat="1" ht="13.2" customHeight="1">
      <c r="A37" s="167"/>
      <c r="B37" s="446"/>
      <c r="C37" s="447"/>
      <c r="D37" s="447"/>
      <c r="E37" s="447"/>
      <c r="F37" s="447"/>
      <c r="G37" s="447"/>
      <c r="H37" s="447"/>
      <c r="I37" s="447"/>
      <c r="J37" s="447"/>
      <c r="K37" s="447"/>
      <c r="L37" s="447"/>
      <c r="M37" s="447"/>
      <c r="N37" s="447"/>
      <c r="O37" s="447"/>
      <c r="P37" s="447"/>
      <c r="Q37" s="447"/>
      <c r="R37" s="447"/>
      <c r="S37" s="448"/>
      <c r="U37" s="15"/>
      <c r="V37" s="15"/>
      <c r="W37" s="15"/>
      <c r="X37" s="15"/>
    </row>
    <row r="38" spans="1:24" ht="13.2" customHeight="1">
      <c r="A38" s="167"/>
      <c r="B38" s="446"/>
      <c r="C38" s="447"/>
      <c r="D38" s="447"/>
      <c r="E38" s="447"/>
      <c r="F38" s="447"/>
      <c r="G38" s="447"/>
      <c r="H38" s="447"/>
      <c r="I38" s="447"/>
      <c r="J38" s="447"/>
      <c r="K38" s="447"/>
      <c r="L38" s="447"/>
      <c r="M38" s="447"/>
      <c r="N38" s="447"/>
      <c r="O38" s="447"/>
      <c r="P38" s="447"/>
      <c r="Q38" s="447"/>
      <c r="R38" s="447"/>
      <c r="S38" s="448"/>
    </row>
    <row r="39" spans="1:24" ht="13.2" customHeight="1">
      <c r="A39" s="167"/>
      <c r="B39" s="446"/>
      <c r="C39" s="447"/>
      <c r="D39" s="447"/>
      <c r="E39" s="447"/>
      <c r="F39" s="447"/>
      <c r="G39" s="447"/>
      <c r="H39" s="447"/>
      <c r="I39" s="447"/>
      <c r="J39" s="447"/>
      <c r="K39" s="447"/>
      <c r="L39" s="447"/>
      <c r="M39" s="447"/>
      <c r="N39" s="447"/>
      <c r="O39" s="447"/>
      <c r="P39" s="447"/>
      <c r="Q39" s="447"/>
      <c r="R39" s="447"/>
      <c r="S39" s="448"/>
    </row>
    <row r="40" spans="1:24" ht="13.2" customHeight="1">
      <c r="A40" s="167"/>
      <c r="B40" s="446"/>
      <c r="C40" s="447"/>
      <c r="D40" s="447"/>
      <c r="E40" s="447"/>
      <c r="F40" s="447"/>
      <c r="G40" s="447"/>
      <c r="H40" s="447"/>
      <c r="I40" s="447"/>
      <c r="J40" s="447"/>
      <c r="K40" s="447"/>
      <c r="L40" s="447"/>
      <c r="M40" s="447"/>
      <c r="N40" s="447"/>
      <c r="O40" s="447"/>
      <c r="P40" s="447"/>
      <c r="Q40" s="447"/>
      <c r="R40" s="447"/>
      <c r="S40" s="448"/>
    </row>
    <row r="41" spans="1:24" ht="13.2" customHeight="1">
      <c r="A41" s="167"/>
      <c r="B41" s="446"/>
      <c r="C41" s="447"/>
      <c r="D41" s="447"/>
      <c r="E41" s="447"/>
      <c r="F41" s="447"/>
      <c r="G41" s="447"/>
      <c r="H41" s="447"/>
      <c r="I41" s="447"/>
      <c r="J41" s="447"/>
      <c r="K41" s="447"/>
      <c r="L41" s="447"/>
      <c r="M41" s="447"/>
      <c r="N41" s="447"/>
      <c r="O41" s="447"/>
      <c r="P41" s="447"/>
      <c r="Q41" s="447"/>
      <c r="R41" s="447"/>
      <c r="S41" s="448"/>
    </row>
    <row r="42" spans="1:24" ht="13.2" customHeight="1">
      <c r="A42" s="167"/>
      <c r="B42" s="446"/>
      <c r="C42" s="447"/>
      <c r="D42" s="447"/>
      <c r="E42" s="447"/>
      <c r="F42" s="447"/>
      <c r="G42" s="447"/>
      <c r="H42" s="447"/>
      <c r="I42" s="447"/>
      <c r="J42" s="447"/>
      <c r="K42" s="447"/>
      <c r="L42" s="447"/>
      <c r="M42" s="447"/>
      <c r="N42" s="447"/>
      <c r="O42" s="447"/>
      <c r="P42" s="447"/>
      <c r="Q42" s="447"/>
      <c r="R42" s="447"/>
      <c r="S42" s="448"/>
    </row>
    <row r="43" spans="1:24" ht="13.2" customHeight="1">
      <c r="A43" s="167"/>
      <c r="B43" s="446"/>
      <c r="C43" s="447"/>
      <c r="D43" s="447"/>
      <c r="E43" s="447"/>
      <c r="F43" s="447"/>
      <c r="G43" s="447"/>
      <c r="H43" s="447"/>
      <c r="I43" s="447"/>
      <c r="J43" s="447"/>
      <c r="K43" s="447"/>
      <c r="L43" s="447"/>
      <c r="M43" s="447"/>
      <c r="N43" s="447"/>
      <c r="O43" s="447"/>
      <c r="P43" s="447"/>
      <c r="Q43" s="447"/>
      <c r="R43" s="447"/>
      <c r="S43" s="448"/>
    </row>
    <row r="44" spans="1:24" ht="13.2" customHeight="1">
      <c r="A44" s="167"/>
      <c r="B44" s="446"/>
      <c r="C44" s="447"/>
      <c r="D44" s="447"/>
      <c r="E44" s="447"/>
      <c r="F44" s="447"/>
      <c r="G44" s="447"/>
      <c r="H44" s="447"/>
      <c r="I44" s="447"/>
      <c r="J44" s="447"/>
      <c r="K44" s="447"/>
      <c r="L44" s="447"/>
      <c r="M44" s="447"/>
      <c r="N44" s="447"/>
      <c r="O44" s="447"/>
      <c r="P44" s="447"/>
      <c r="Q44" s="447"/>
      <c r="R44" s="447"/>
      <c r="S44" s="448"/>
    </row>
    <row r="45" spans="1:24" ht="13.2" customHeight="1">
      <c r="A45" s="167"/>
      <c r="B45" s="446"/>
      <c r="C45" s="447"/>
      <c r="D45" s="447"/>
      <c r="E45" s="447"/>
      <c r="F45" s="447"/>
      <c r="G45" s="447"/>
      <c r="H45" s="447"/>
      <c r="I45" s="447"/>
      <c r="J45" s="447"/>
      <c r="K45" s="447"/>
      <c r="L45" s="447"/>
      <c r="M45" s="447"/>
      <c r="N45" s="447"/>
      <c r="O45" s="447"/>
      <c r="P45" s="447"/>
      <c r="Q45" s="447"/>
      <c r="R45" s="447"/>
      <c r="S45" s="448"/>
    </row>
    <row r="46" spans="1:24" ht="13.2" customHeight="1">
      <c r="A46" s="167"/>
      <c r="B46" s="446"/>
      <c r="C46" s="447"/>
      <c r="D46" s="447"/>
      <c r="E46" s="447"/>
      <c r="F46" s="447"/>
      <c r="G46" s="447"/>
      <c r="H46" s="447"/>
      <c r="I46" s="447"/>
      <c r="J46" s="447"/>
      <c r="K46" s="447"/>
      <c r="L46" s="447"/>
      <c r="M46" s="447"/>
      <c r="N46" s="447"/>
      <c r="O46" s="447"/>
      <c r="P46" s="447"/>
      <c r="Q46" s="447"/>
      <c r="R46" s="447"/>
      <c r="S46" s="448"/>
    </row>
    <row r="47" spans="1:24" ht="13.2" customHeight="1">
      <c r="A47" s="167"/>
      <c r="B47" s="446"/>
      <c r="C47" s="447"/>
      <c r="D47" s="447"/>
      <c r="E47" s="447"/>
      <c r="F47" s="447"/>
      <c r="G47" s="447"/>
      <c r="H47" s="447"/>
      <c r="I47" s="447"/>
      <c r="J47" s="447"/>
      <c r="K47" s="447"/>
      <c r="L47" s="447"/>
      <c r="M47" s="447"/>
      <c r="N47" s="447"/>
      <c r="O47" s="447"/>
      <c r="P47" s="447"/>
      <c r="Q47" s="447"/>
      <c r="R47" s="447"/>
      <c r="S47" s="448"/>
    </row>
    <row r="48" spans="1:24" ht="13.2" customHeight="1">
      <c r="A48" s="167"/>
      <c r="B48" s="446"/>
      <c r="C48" s="447"/>
      <c r="D48" s="447"/>
      <c r="E48" s="447"/>
      <c r="F48" s="447"/>
      <c r="G48" s="447"/>
      <c r="H48" s="447"/>
      <c r="I48" s="447"/>
      <c r="J48" s="447"/>
      <c r="K48" s="447"/>
      <c r="L48" s="447"/>
      <c r="M48" s="447"/>
      <c r="N48" s="447"/>
      <c r="O48" s="447"/>
      <c r="P48" s="447"/>
      <c r="Q48" s="447"/>
      <c r="R48" s="447"/>
      <c r="S48" s="448"/>
    </row>
    <row r="49" spans="1:19" ht="13.2" customHeight="1">
      <c r="A49" s="167"/>
      <c r="B49" s="446"/>
      <c r="C49" s="447"/>
      <c r="D49" s="447"/>
      <c r="E49" s="447"/>
      <c r="F49" s="447"/>
      <c r="G49" s="447"/>
      <c r="H49" s="447"/>
      <c r="I49" s="447"/>
      <c r="J49" s="447"/>
      <c r="K49" s="447"/>
      <c r="L49" s="447"/>
      <c r="M49" s="447"/>
      <c r="N49" s="447"/>
      <c r="O49" s="447"/>
      <c r="P49" s="447"/>
      <c r="Q49" s="447"/>
      <c r="R49" s="447"/>
      <c r="S49" s="448"/>
    </row>
    <row r="50" spans="1:19" ht="13.2" customHeight="1">
      <c r="A50" s="167"/>
      <c r="B50" s="446"/>
      <c r="C50" s="447"/>
      <c r="D50" s="447"/>
      <c r="E50" s="447"/>
      <c r="F50" s="447"/>
      <c r="G50" s="447"/>
      <c r="H50" s="447"/>
      <c r="I50" s="447"/>
      <c r="J50" s="447"/>
      <c r="K50" s="447"/>
      <c r="L50" s="447"/>
      <c r="M50" s="447"/>
      <c r="N50" s="447"/>
      <c r="O50" s="447"/>
      <c r="P50" s="447"/>
      <c r="Q50" s="447"/>
      <c r="R50" s="447"/>
      <c r="S50" s="448"/>
    </row>
    <row r="51" spans="1:19" ht="13.2" customHeight="1">
      <c r="A51" s="167"/>
      <c r="B51" s="446"/>
      <c r="C51" s="447"/>
      <c r="D51" s="447"/>
      <c r="E51" s="447"/>
      <c r="F51" s="447"/>
      <c r="G51" s="447"/>
      <c r="H51" s="447"/>
      <c r="I51" s="447"/>
      <c r="J51" s="447"/>
      <c r="K51" s="447"/>
      <c r="L51" s="447"/>
      <c r="M51" s="447"/>
      <c r="N51" s="447"/>
      <c r="O51" s="447"/>
      <c r="P51" s="447"/>
      <c r="Q51" s="447"/>
      <c r="R51" s="447"/>
      <c r="S51" s="448"/>
    </row>
    <row r="52" spans="1:19" ht="13.2" customHeight="1">
      <c r="A52" s="167"/>
      <c r="B52" s="446"/>
      <c r="C52" s="447"/>
      <c r="D52" s="447"/>
      <c r="E52" s="447"/>
      <c r="F52" s="447"/>
      <c r="G52" s="447"/>
      <c r="H52" s="447"/>
      <c r="I52" s="447"/>
      <c r="J52" s="447"/>
      <c r="K52" s="447"/>
      <c r="L52" s="447"/>
      <c r="M52" s="447"/>
      <c r="N52" s="447"/>
      <c r="O52" s="447"/>
      <c r="P52" s="447"/>
      <c r="Q52" s="447"/>
      <c r="R52" s="447"/>
      <c r="S52" s="448"/>
    </row>
    <row r="53" spans="1:19" ht="13.2" customHeight="1">
      <c r="A53" s="167"/>
      <c r="B53" s="446"/>
      <c r="C53" s="447"/>
      <c r="D53" s="447"/>
      <c r="E53" s="447"/>
      <c r="F53" s="447"/>
      <c r="G53" s="447"/>
      <c r="H53" s="447"/>
      <c r="I53" s="447"/>
      <c r="J53" s="447"/>
      <c r="K53" s="447"/>
      <c r="L53" s="447"/>
      <c r="M53" s="447"/>
      <c r="N53" s="447"/>
      <c r="O53" s="447"/>
      <c r="P53" s="447"/>
      <c r="Q53" s="447"/>
      <c r="R53" s="447"/>
      <c r="S53" s="448"/>
    </row>
    <row r="54" spans="1:19" ht="13.2" customHeight="1" thickBot="1">
      <c r="A54" s="392"/>
      <c r="B54" s="446"/>
      <c r="C54" s="447"/>
      <c r="D54" s="447"/>
      <c r="E54" s="447"/>
      <c r="F54" s="447"/>
      <c r="G54" s="447"/>
      <c r="H54" s="447"/>
      <c r="I54" s="447"/>
      <c r="J54" s="447"/>
      <c r="K54" s="447"/>
      <c r="L54" s="447"/>
      <c r="M54" s="447"/>
      <c r="N54" s="447"/>
      <c r="O54" s="447"/>
      <c r="P54" s="447"/>
      <c r="Q54" s="447"/>
      <c r="R54" s="447"/>
      <c r="S54" s="448"/>
    </row>
    <row r="55" spans="1:19" ht="13.8" customHeight="1">
      <c r="A55" s="120" t="str">
        <f>【一般音響用】2026年度応募用紙!A47</f>
        <v>文字数</v>
      </c>
      <c r="B55" s="446"/>
      <c r="C55" s="447"/>
      <c r="D55" s="447"/>
      <c r="E55" s="447"/>
      <c r="F55" s="447"/>
      <c r="G55" s="447"/>
      <c r="H55" s="447"/>
      <c r="I55" s="447"/>
      <c r="J55" s="447"/>
      <c r="K55" s="447"/>
      <c r="L55" s="447"/>
      <c r="M55" s="447"/>
      <c r="N55" s="447"/>
      <c r="O55" s="447"/>
      <c r="P55" s="447"/>
      <c r="Q55" s="447"/>
      <c r="R55" s="447"/>
      <c r="S55" s="448"/>
    </row>
    <row r="56" spans="1:19" ht="13.8" customHeight="1" thickBot="1">
      <c r="A56" s="128">
        <f>[2]【一般用】2025年度応募用紙!A53</f>
        <v>0</v>
      </c>
      <c r="B56" s="449"/>
      <c r="C56" s="450"/>
      <c r="D56" s="450"/>
      <c r="E56" s="450"/>
      <c r="F56" s="450"/>
      <c r="G56" s="450"/>
      <c r="H56" s="450"/>
      <c r="I56" s="450"/>
      <c r="J56" s="450"/>
      <c r="K56" s="450"/>
      <c r="L56" s="450"/>
      <c r="M56" s="450"/>
      <c r="N56" s="450"/>
      <c r="O56" s="450"/>
      <c r="P56" s="450"/>
      <c r="Q56" s="450"/>
      <c r="R56" s="450"/>
      <c r="S56" s="451"/>
    </row>
    <row r="57" spans="1:19" ht="21.9" customHeight="1"/>
    <row r="58" spans="1:19" ht="21" customHeight="1"/>
  </sheetData>
  <mergeCells count="80">
    <mergeCell ref="A1:S1"/>
    <mergeCell ref="A3:A4"/>
    <mergeCell ref="B3:C3"/>
    <mergeCell ref="N3:O4"/>
    <mergeCell ref="S3:S4"/>
    <mergeCell ref="L3:M4"/>
    <mergeCell ref="Q3:R4"/>
    <mergeCell ref="P3:P4"/>
    <mergeCell ref="D3:K3"/>
    <mergeCell ref="B4:K4"/>
    <mergeCell ref="A10:A11"/>
    <mergeCell ref="G10:M10"/>
    <mergeCell ref="G11:M11"/>
    <mergeCell ref="S10:S11"/>
    <mergeCell ref="A8:A9"/>
    <mergeCell ref="H9:M9"/>
    <mergeCell ref="N9:S9"/>
    <mergeCell ref="B9:G9"/>
    <mergeCell ref="Q10:R11"/>
    <mergeCell ref="O10:P11"/>
    <mergeCell ref="B11:F11"/>
    <mergeCell ref="B10:F10"/>
    <mergeCell ref="M18:S18"/>
    <mergeCell ref="B5:S5"/>
    <mergeCell ref="B6:S6"/>
    <mergeCell ref="B7:S7"/>
    <mergeCell ref="E12:G12"/>
    <mergeCell ref="B8:C8"/>
    <mergeCell ref="H8:I8"/>
    <mergeCell ref="N8:O8"/>
    <mergeCell ref="D8:G8"/>
    <mergeCell ref="J8:M8"/>
    <mergeCell ref="P8:S8"/>
    <mergeCell ref="H12:K12"/>
    <mergeCell ref="B12:D12"/>
    <mergeCell ref="L12:N12"/>
    <mergeCell ref="B13:F13"/>
    <mergeCell ref="H13:K13"/>
    <mergeCell ref="C19:K19"/>
    <mergeCell ref="M19:S19"/>
    <mergeCell ref="C20:K20"/>
    <mergeCell ref="M20:S20"/>
    <mergeCell ref="C21:K21"/>
    <mergeCell ref="M21:S21"/>
    <mergeCell ref="B27:S27"/>
    <mergeCell ref="M26:S26"/>
    <mergeCell ref="C22:K22"/>
    <mergeCell ref="M22:S22"/>
    <mergeCell ref="C23:K23"/>
    <mergeCell ref="M23:S23"/>
    <mergeCell ref="C24:K24"/>
    <mergeCell ref="M24:S24"/>
    <mergeCell ref="A29:A54"/>
    <mergeCell ref="B29:S29"/>
    <mergeCell ref="C30:G30"/>
    <mergeCell ref="I30:M30"/>
    <mergeCell ref="O30:S30"/>
    <mergeCell ref="B31:S31"/>
    <mergeCell ref="B32:S56"/>
    <mergeCell ref="A14:A28"/>
    <mergeCell ref="B14:K14"/>
    <mergeCell ref="L14:S14"/>
    <mergeCell ref="C15:K15"/>
    <mergeCell ref="M15:S15"/>
    <mergeCell ref="C16:K16"/>
    <mergeCell ref="M16:S16"/>
    <mergeCell ref="C17:K17"/>
    <mergeCell ref="M17:S17"/>
    <mergeCell ref="B18:K18"/>
    <mergeCell ref="B28:K28"/>
    <mergeCell ref="L28:N28"/>
    <mergeCell ref="O28:S28"/>
    <mergeCell ref="C25:K25"/>
    <mergeCell ref="M25:S25"/>
    <mergeCell ref="C26:K26"/>
    <mergeCell ref="P12:Q12"/>
    <mergeCell ref="P13:Q13"/>
    <mergeCell ref="R12:S12"/>
    <mergeCell ref="L13:N13"/>
    <mergeCell ref="R13:S13"/>
  </mergeCells>
  <phoneticPr fontId="1"/>
  <pageMargins left="0.43307086614173229" right="7.874015748031496E-2"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F8EF-520C-4721-A31D-2CD0494FA7BC}">
  <dimension ref="A1:O7"/>
  <sheetViews>
    <sheetView showGridLines="0" zoomScale="85" zoomScaleNormal="85" zoomScaleSheetLayoutView="100" zoomScalePageLayoutView="85" workbookViewId="0">
      <selection activeCell="E17" sqref="E17"/>
    </sheetView>
  </sheetViews>
  <sheetFormatPr defaultColWidth="9" defaultRowHeight="13.2"/>
  <cols>
    <col min="1" max="1" width="2.109375" style="15" customWidth="1"/>
    <col min="2" max="2" width="19" style="15" customWidth="1"/>
    <col min="3" max="3" width="14.21875" style="15" customWidth="1"/>
    <col min="4" max="4" width="45.5546875" style="15" bestFit="1" customWidth="1"/>
    <col min="5" max="5" width="19.21875" style="15" bestFit="1" customWidth="1"/>
    <col min="6" max="6" width="27.21875" style="15" bestFit="1" customWidth="1"/>
    <col min="7" max="7" width="4.6640625" style="15" customWidth="1"/>
    <col min="8" max="8" width="35.6640625" style="15" customWidth="1"/>
    <col min="9" max="16" width="4.6640625" style="15" customWidth="1"/>
    <col min="17" max="16384" width="9" style="15"/>
  </cols>
  <sheetData>
    <row r="1" spans="1:15" ht="27" customHeight="1">
      <c r="B1" s="256" t="s">
        <v>158</v>
      </c>
      <c r="C1" s="256"/>
      <c r="D1" s="256"/>
      <c r="E1" s="256"/>
      <c r="F1" s="256"/>
      <c r="G1" s="256"/>
      <c r="H1" s="256"/>
      <c r="I1" s="103"/>
      <c r="J1" s="103"/>
      <c r="K1" s="103"/>
      <c r="L1" s="103"/>
      <c r="M1" s="103"/>
      <c r="N1" s="103"/>
      <c r="O1" s="103"/>
    </row>
    <row r="2" spans="1:15" ht="27" customHeight="1">
      <c r="A2" s="101"/>
      <c r="B2" s="102"/>
      <c r="C2" s="102"/>
      <c r="D2" s="102"/>
      <c r="E2" s="102"/>
      <c r="F2" s="102"/>
      <c r="G2" s="102"/>
      <c r="H2" s="102"/>
      <c r="I2" s="102"/>
      <c r="J2" s="102"/>
      <c r="K2" s="102"/>
      <c r="L2" s="102"/>
      <c r="M2" s="102"/>
      <c r="N2" s="102"/>
      <c r="O2" s="102"/>
    </row>
    <row r="3" spans="1:15" ht="27" customHeight="1">
      <c r="A3" s="101"/>
      <c r="B3" s="106" t="s">
        <v>33</v>
      </c>
      <c r="C3" s="107" t="s">
        <v>34</v>
      </c>
      <c r="D3" s="107" t="s">
        <v>4</v>
      </c>
      <c r="E3" s="521" t="s">
        <v>21</v>
      </c>
      <c r="F3" s="522"/>
      <c r="G3" s="523"/>
      <c r="H3" s="107" t="s">
        <v>136</v>
      </c>
      <c r="I3" s="102"/>
      <c r="J3" s="102"/>
      <c r="K3" s="102"/>
      <c r="L3" s="102"/>
      <c r="M3" s="102"/>
      <c r="N3" s="102"/>
      <c r="O3" s="102"/>
    </row>
    <row r="4" spans="1:15" ht="27" customHeight="1">
      <c r="A4" s="101"/>
      <c r="B4" s="104" t="str">
        <f>IF(【一般音響用】2026年度応募用紙!B6="","",【一般音響用】2026年度応募用紙!B6)</f>
        <v>音響技術部門</v>
      </c>
      <c r="C4" s="104" t="str">
        <f>IF(【一般音響用】2026年度応募用紙!B7="","",【一般音響用】2026年度応募用紙!B7)</f>
        <v/>
      </c>
      <c r="D4" s="104" t="str">
        <f>IF(【一般音響用】2026年度応募用紙!B8="","",【一般音響用】2026年度応募用紙!B8)</f>
        <v/>
      </c>
      <c r="E4" s="524" t="str">
        <f>_xlfn.CONCAT(【一般音響用】2026年度応募用紙!B10:N10)</f>
        <v>.mp4</v>
      </c>
      <c r="F4" s="525"/>
      <c r="G4" s="526"/>
      <c r="H4" s="105" t="str">
        <f>IF(【一般音響用】2026年度応募用紙!B50="","",【一般音響用】2026年度応募用紙!B50)</f>
        <v/>
      </c>
      <c r="I4" s="102"/>
      <c r="J4" s="102"/>
      <c r="K4" s="102"/>
      <c r="L4" s="102"/>
      <c r="M4" s="102"/>
      <c r="N4" s="102"/>
      <c r="O4" s="102"/>
    </row>
    <row r="5" spans="1:15" ht="27" customHeight="1">
      <c r="A5" s="101"/>
      <c r="B5" s="102"/>
      <c r="C5" s="102"/>
      <c r="D5" s="102"/>
      <c r="E5" s="102"/>
      <c r="F5" s="102"/>
      <c r="G5" s="102"/>
      <c r="H5" s="102"/>
      <c r="I5" s="102"/>
      <c r="J5" s="102"/>
      <c r="K5" s="102"/>
      <c r="L5" s="102"/>
      <c r="M5" s="102"/>
      <c r="N5" s="102"/>
      <c r="O5" s="102"/>
    </row>
    <row r="6" spans="1:15" ht="21.9" customHeight="1"/>
    <row r="7" spans="1:15" ht="21" customHeight="1"/>
  </sheetData>
  <mergeCells count="3">
    <mergeCell ref="B1:H1"/>
    <mergeCell ref="E3:G3"/>
    <mergeCell ref="E4:G4"/>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showGridLines="0" showZeros="0" zoomScale="85" zoomScaleNormal="85" zoomScalePageLayoutView="85" workbookViewId="0">
      <selection activeCell="O26" sqref="O26"/>
    </sheetView>
  </sheetViews>
  <sheetFormatPr defaultColWidth="12.109375" defaultRowHeight="11.4"/>
  <cols>
    <col min="1" max="1" width="3.33203125" style="46" customWidth="1"/>
    <col min="2" max="2" width="2.88671875" style="46" customWidth="1"/>
    <col min="3" max="3" width="14.5546875" style="46" customWidth="1"/>
    <col min="4" max="4" width="15.6640625" style="46" customWidth="1"/>
    <col min="5" max="5" width="13.6640625" style="46" customWidth="1"/>
    <col min="6" max="7" width="7.6640625" style="46" customWidth="1"/>
    <col min="8" max="8" width="2.6640625" style="46" customWidth="1"/>
    <col min="9" max="9" width="7.44140625" style="46" customWidth="1"/>
    <col min="10" max="21" width="12.109375" style="46" customWidth="1"/>
    <col min="22" max="24" width="19.44140625" style="46" customWidth="1"/>
    <col min="25" max="16384" width="12.109375" style="46"/>
  </cols>
  <sheetData>
    <row r="1" spans="1:27" ht="22.5" customHeight="1">
      <c r="A1" s="45"/>
      <c r="B1" s="45"/>
      <c r="C1" s="45"/>
      <c r="D1" s="45"/>
      <c r="E1" s="45"/>
      <c r="F1" s="45"/>
      <c r="G1" s="45"/>
      <c r="H1" s="45"/>
    </row>
    <row r="2" spans="1:27" ht="15" customHeight="1" thickBot="1">
      <c r="A2" s="527"/>
      <c r="B2" s="47"/>
      <c r="C2" s="48"/>
      <c r="D2" s="48"/>
      <c r="E2" s="48"/>
      <c r="F2" s="48"/>
      <c r="G2" s="48"/>
      <c r="H2" s="49"/>
    </row>
    <row r="3" spans="1:27" ht="21.9" customHeight="1">
      <c r="A3" s="527"/>
      <c r="B3" s="50"/>
      <c r="C3" s="51" t="s">
        <v>110</v>
      </c>
      <c r="D3" s="528">
        <f>【一般音響用】2026年度応募用紙!D62:S62</f>
        <v>0</v>
      </c>
      <c r="E3" s="529"/>
      <c r="F3" s="529"/>
      <c r="G3" s="530"/>
      <c r="H3" s="52"/>
      <c r="V3" s="53"/>
      <c r="W3" s="53"/>
      <c r="X3" s="54"/>
      <c r="Y3" s="55"/>
      <c r="Z3" s="56"/>
      <c r="AA3" s="57"/>
    </row>
    <row r="4" spans="1:27" ht="21.9" customHeight="1">
      <c r="A4" s="527"/>
      <c r="B4" s="50"/>
      <c r="C4" s="58" t="s">
        <v>109</v>
      </c>
      <c r="D4" s="531">
        <f>【一般音響用】2026年度応募用紙!G64</f>
        <v>0</v>
      </c>
      <c r="E4" s="532"/>
      <c r="F4" s="532"/>
      <c r="G4" s="533"/>
      <c r="H4" s="52"/>
      <c r="V4" s="59"/>
      <c r="W4" s="59"/>
      <c r="X4" s="59"/>
      <c r="Z4" s="56"/>
    </row>
    <row r="5" spans="1:27" ht="21.9" customHeight="1">
      <c r="A5" s="527"/>
      <c r="B5" s="50"/>
      <c r="C5" s="60" t="s">
        <v>108</v>
      </c>
      <c r="D5" s="61">
        <f>【一般音響用】2026年度応募用紙!D66:J66</f>
        <v>0</v>
      </c>
      <c r="E5" s="62" t="s">
        <v>107</v>
      </c>
      <c r="F5" s="543">
        <f>【一般音響用】2026年度応募用紙!M66</f>
        <v>0</v>
      </c>
      <c r="G5" s="544"/>
      <c r="H5" s="63"/>
      <c r="V5" s="59"/>
      <c r="W5" s="59"/>
      <c r="X5" s="59"/>
      <c r="Z5" s="56"/>
      <c r="AA5" s="64"/>
    </row>
    <row r="6" spans="1:27" ht="21.9" customHeight="1" thickBot="1">
      <c r="A6" s="527"/>
      <c r="B6" s="50"/>
      <c r="C6" s="65" t="s">
        <v>106</v>
      </c>
      <c r="D6" s="534">
        <f>【一般音響用】2026年度応募用紙!M65</f>
        <v>0</v>
      </c>
      <c r="E6" s="535"/>
      <c r="F6" s="535"/>
      <c r="G6" s="536"/>
      <c r="H6" s="63"/>
      <c r="V6" s="59"/>
      <c r="W6" s="59"/>
      <c r="X6" s="59"/>
      <c r="Z6" s="56"/>
      <c r="AA6" s="64"/>
    </row>
    <row r="7" spans="1:27" ht="21.9" customHeight="1" thickBot="1">
      <c r="A7" s="527"/>
      <c r="B7" s="50"/>
      <c r="C7" s="66" t="s">
        <v>104</v>
      </c>
      <c r="D7" s="537">
        <f>【一般音響用】2026年度応募用紙!D65:J65</f>
        <v>0</v>
      </c>
      <c r="E7" s="538"/>
      <c r="F7" s="538"/>
      <c r="G7" s="539"/>
      <c r="H7" s="52"/>
      <c r="V7" s="59"/>
      <c r="W7" s="59"/>
      <c r="X7" s="59"/>
      <c r="Z7" s="56"/>
      <c r="AA7" s="64"/>
    </row>
    <row r="8" spans="1:27" ht="15" customHeight="1" thickBot="1">
      <c r="A8" s="527"/>
      <c r="B8" s="50"/>
      <c r="C8" s="67"/>
      <c r="D8" s="36"/>
      <c r="E8" s="67"/>
      <c r="F8" s="67"/>
      <c r="G8" s="36"/>
      <c r="H8" s="63"/>
      <c r="V8" s="59"/>
      <c r="W8" s="59"/>
      <c r="Z8" s="56"/>
      <c r="AA8" s="64"/>
    </row>
    <row r="9" spans="1:27" ht="21.9" customHeight="1" thickBot="1">
      <c r="A9" s="527"/>
      <c r="B9" s="50"/>
      <c r="C9" s="66" t="s">
        <v>24</v>
      </c>
      <c r="D9" s="540" t="str">
        <f>【一般音響用】2026年度応募用紙!B6</f>
        <v>音響技術部門</v>
      </c>
      <c r="E9" s="541"/>
      <c r="F9" s="541"/>
      <c r="G9" s="542"/>
      <c r="H9" s="63"/>
      <c r="V9" s="59"/>
      <c r="W9" s="59"/>
      <c r="Z9" s="56"/>
      <c r="AA9" s="64"/>
    </row>
    <row r="10" spans="1:27" ht="21.9" customHeight="1" thickBot="1">
      <c r="A10" s="527"/>
      <c r="B10" s="50"/>
      <c r="C10" s="66" t="s">
        <v>103</v>
      </c>
      <c r="D10" s="540">
        <f>【一般音響用】2026年度応募用紙!B7</f>
        <v>0</v>
      </c>
      <c r="E10" s="541"/>
      <c r="F10" s="541"/>
      <c r="G10" s="542"/>
      <c r="H10" s="52"/>
      <c r="V10" s="59"/>
      <c r="Z10" s="56"/>
      <c r="AA10" s="64"/>
    </row>
    <row r="11" spans="1:27" ht="21.9" customHeight="1" thickBot="1">
      <c r="A11" s="527"/>
      <c r="B11" s="50"/>
      <c r="C11" s="66" t="s">
        <v>1</v>
      </c>
      <c r="D11" s="540">
        <f>【一般音響用】2026年度応募用紙!B8</f>
        <v>0</v>
      </c>
      <c r="E11" s="541"/>
      <c r="F11" s="541"/>
      <c r="G11" s="542"/>
      <c r="H11" s="52"/>
      <c r="V11" s="59"/>
      <c r="Z11" s="56"/>
      <c r="AA11" s="64"/>
    </row>
    <row r="12" spans="1:27" ht="21.9" customHeight="1" thickBot="1">
      <c r="A12" s="527"/>
      <c r="B12" s="50"/>
      <c r="C12" s="68" t="s">
        <v>2</v>
      </c>
      <c r="D12" s="537">
        <f>【一般音響用】2026年度応募用紙!B50</f>
        <v>0</v>
      </c>
      <c r="E12" s="538"/>
      <c r="F12" s="538"/>
      <c r="G12" s="539"/>
      <c r="H12" s="52"/>
      <c r="V12" s="59"/>
      <c r="Z12" s="56"/>
      <c r="AA12" s="64"/>
    </row>
    <row r="13" spans="1:27" ht="21.9" customHeight="1" thickBot="1">
      <c r="A13" s="527"/>
      <c r="B13" s="50"/>
      <c r="C13" s="69" t="s">
        <v>102</v>
      </c>
      <c r="D13" s="537" t="str">
        <f>【一般音響用】2026年度応募用紙!B10&amp;【一般音響用】2026年度応募用紙!F10&amp;【一般音響用】2026年度応募用紙!N10</f>
        <v>.mp4</v>
      </c>
      <c r="E13" s="538"/>
      <c r="F13" s="538"/>
      <c r="G13" s="539"/>
      <c r="H13" s="63"/>
      <c r="V13" s="59"/>
      <c r="Z13" s="56"/>
      <c r="AA13" s="64"/>
    </row>
    <row r="14" spans="1:27" ht="21.9" customHeight="1" thickBot="1">
      <c r="A14" s="527"/>
      <c r="B14" s="50"/>
      <c r="C14" s="93" t="s">
        <v>3</v>
      </c>
      <c r="D14" s="537" t="str">
        <f>【一般音響用】2026年度応募用紙!Q9&amp;【一般音響用】2026年度応募用紙!S9</f>
        <v>fps</v>
      </c>
      <c r="E14" s="538"/>
      <c r="F14" s="538"/>
      <c r="G14" s="539"/>
      <c r="H14" s="63"/>
      <c r="V14" s="59"/>
      <c r="Z14" s="56"/>
      <c r="AA14" s="64"/>
    </row>
    <row r="15" spans="1:27" ht="21.9" customHeight="1" thickBot="1">
      <c r="A15" s="527"/>
      <c r="B15" s="50"/>
      <c r="C15" s="108" t="s">
        <v>105</v>
      </c>
      <c r="D15" s="545">
        <f>【一般音響用】2026年度応募用紙!B11</f>
        <v>0</v>
      </c>
      <c r="E15" s="546"/>
      <c r="F15" s="546"/>
      <c r="G15" s="547"/>
      <c r="H15" s="63"/>
      <c r="V15" s="59"/>
      <c r="Z15" s="56"/>
    </row>
    <row r="16" spans="1:27" ht="9.9" customHeight="1">
      <c r="A16" s="527"/>
      <c r="B16" s="50"/>
      <c r="C16" s="70"/>
      <c r="D16" s="71"/>
      <c r="E16" s="72"/>
      <c r="F16" s="72"/>
      <c r="G16" s="73"/>
      <c r="H16" s="63"/>
      <c r="V16" s="59"/>
      <c r="Z16" s="56"/>
    </row>
    <row r="17" spans="1:26" ht="9.9" customHeight="1">
      <c r="A17" s="527"/>
      <c r="B17" s="50"/>
      <c r="C17" s="70"/>
      <c r="D17" s="71"/>
      <c r="E17" s="72"/>
      <c r="F17" s="72"/>
      <c r="G17" s="73"/>
      <c r="H17" s="63"/>
      <c r="V17" s="59"/>
      <c r="Z17" s="56"/>
    </row>
    <row r="18" spans="1:26" ht="17.100000000000001" customHeight="1">
      <c r="A18" s="527"/>
      <c r="B18" s="50"/>
      <c r="C18" s="74"/>
      <c r="D18" s="75" t="s">
        <v>101</v>
      </c>
      <c r="E18" s="76"/>
      <c r="F18" s="76"/>
      <c r="G18" s="77"/>
      <c r="H18" s="63"/>
      <c r="V18" s="59"/>
      <c r="Y18" s="55"/>
      <c r="Z18" s="56"/>
    </row>
    <row r="19" spans="1:26" ht="17.100000000000001" customHeight="1">
      <c r="A19" s="527"/>
      <c r="B19" s="50"/>
      <c r="C19" s="78"/>
      <c r="D19" s="79" t="s">
        <v>131</v>
      </c>
      <c r="E19" s="76"/>
      <c r="F19" s="76"/>
      <c r="G19" s="77"/>
      <c r="H19" s="63"/>
      <c r="V19" s="59"/>
      <c r="Z19" s="56"/>
    </row>
    <row r="20" spans="1:26" ht="13.5" customHeight="1" thickBot="1">
      <c r="A20" s="527"/>
      <c r="B20" s="80"/>
      <c r="C20" s="81"/>
      <c r="D20" s="82" t="s">
        <v>124</v>
      </c>
      <c r="E20" s="83"/>
      <c r="F20" s="83"/>
      <c r="G20" s="84"/>
      <c r="H20" s="85"/>
      <c r="V20" s="59"/>
      <c r="Z20" s="56"/>
    </row>
    <row r="21" spans="1:26" ht="20.100000000000001" customHeight="1">
      <c r="A21" s="527"/>
      <c r="B21" s="86"/>
      <c r="C21" s="87"/>
      <c r="D21" s="87"/>
      <c r="E21" s="87"/>
      <c r="F21" s="87"/>
      <c r="G21" s="87"/>
      <c r="H21" s="88"/>
      <c r="V21" s="54"/>
      <c r="Z21" s="56"/>
    </row>
    <row r="22" spans="1:26" ht="17.100000000000001" customHeight="1">
      <c r="B22" s="89"/>
      <c r="V22" s="59"/>
      <c r="Z22" s="56"/>
    </row>
    <row r="23" spans="1:26" ht="17.100000000000001" customHeight="1">
      <c r="B23" s="89"/>
      <c r="C23" s="89"/>
      <c r="D23" s="89"/>
      <c r="E23" s="89"/>
      <c r="F23" s="89"/>
      <c r="G23" s="89"/>
      <c r="H23" s="89"/>
      <c r="V23" s="59"/>
      <c r="Z23" s="56"/>
    </row>
    <row r="24" spans="1:26" ht="6" customHeight="1">
      <c r="B24" s="89"/>
      <c r="G24" s="90"/>
      <c r="H24" s="90"/>
      <c r="V24" s="59"/>
      <c r="Z24" s="56"/>
    </row>
    <row r="25" spans="1:26" ht="6.9" customHeight="1">
      <c r="B25" s="89"/>
      <c r="H25" s="89"/>
      <c r="V25" s="59"/>
      <c r="Z25" s="56"/>
    </row>
    <row r="26" spans="1:26" ht="12.75" customHeight="1">
      <c r="B26" s="89"/>
      <c r="D26" s="89"/>
      <c r="E26" s="89"/>
      <c r="F26" s="89"/>
      <c r="V26" s="59"/>
      <c r="Z26" s="56"/>
    </row>
    <row r="27" spans="1:26" ht="12.75" customHeight="1">
      <c r="B27" s="89"/>
      <c r="C27" s="91" t="s">
        <v>100</v>
      </c>
      <c r="D27" s="89"/>
      <c r="E27" s="89"/>
      <c r="F27" s="89"/>
      <c r="H27" s="89"/>
      <c r="V27" s="59"/>
      <c r="Z27" s="56"/>
    </row>
    <row r="28" spans="1:26" ht="12.75" customHeight="1">
      <c r="B28" s="89"/>
      <c r="D28" s="89"/>
      <c r="E28" s="89"/>
      <c r="F28" s="89"/>
      <c r="G28" s="89"/>
      <c r="H28" s="89"/>
      <c r="V28" s="59"/>
      <c r="W28" s="59"/>
      <c r="Z28" s="56"/>
    </row>
    <row r="29" spans="1:26" ht="12.75" customHeight="1">
      <c r="V29" s="59"/>
      <c r="W29" s="59"/>
      <c r="Z29" s="56"/>
    </row>
    <row r="30" spans="1:26" ht="12.75" customHeight="1">
      <c r="C30" s="71"/>
      <c r="V30" s="54"/>
      <c r="W30" s="53"/>
      <c r="X30" s="55"/>
      <c r="Z30" s="56"/>
    </row>
    <row r="31" spans="1:26" ht="12.75" customHeight="1">
      <c r="V31" s="59"/>
      <c r="Z31" s="56"/>
    </row>
    <row r="32" spans="1:26" ht="18" customHeight="1">
      <c r="V32" s="59"/>
      <c r="Z32" s="56"/>
    </row>
    <row r="33" spans="22:26" ht="18" customHeight="1">
      <c r="V33" s="59"/>
      <c r="Z33" s="56"/>
    </row>
    <row r="34" spans="22:26" ht="18" customHeight="1">
      <c r="V34" s="59"/>
      <c r="W34" s="71"/>
      <c r="Z34" s="56"/>
    </row>
    <row r="35" spans="22:26">
      <c r="V35" s="59"/>
      <c r="Z35" s="56"/>
    </row>
    <row r="36" spans="22:26">
      <c r="V36" s="59"/>
      <c r="Z36" s="56"/>
    </row>
    <row r="37" spans="22:26">
      <c r="V37" s="59"/>
      <c r="W37" s="59"/>
      <c r="Z37" s="56"/>
    </row>
    <row r="38" spans="22:26">
      <c r="W38" s="59"/>
      <c r="Z38" s="56"/>
    </row>
    <row r="39" spans="22:26">
      <c r="W39" s="59"/>
      <c r="Z39" s="56"/>
    </row>
    <row r="40" spans="22:26">
      <c r="X40" s="59"/>
      <c r="Z40" s="56"/>
    </row>
    <row r="41" spans="22:26">
      <c r="X41" s="59"/>
      <c r="Z41" s="56"/>
    </row>
    <row r="42" spans="22:26">
      <c r="X42" s="59"/>
      <c r="Z42" s="56"/>
    </row>
    <row r="43" spans="22:26">
      <c r="Z43" s="56"/>
    </row>
    <row r="44" spans="22:26">
      <c r="X44" s="92"/>
      <c r="Z44" s="56"/>
    </row>
    <row r="45" spans="22:26">
      <c r="Z45" s="56"/>
    </row>
    <row r="46" spans="22:26">
      <c r="Z46" s="56"/>
    </row>
    <row r="47" spans="22:26">
      <c r="Z47" s="56"/>
    </row>
    <row r="48" spans="22:26">
      <c r="Z48" s="56"/>
    </row>
    <row r="49" spans="22:26">
      <c r="Z49" s="56"/>
    </row>
    <row r="50" spans="22:26">
      <c r="Z50" s="56"/>
    </row>
    <row r="51" spans="22:26">
      <c r="Z51" s="56"/>
    </row>
    <row r="52" spans="22:26">
      <c r="Z52" s="56"/>
    </row>
    <row r="53" spans="22:26">
      <c r="Z53" s="56"/>
    </row>
    <row r="54" spans="22:26">
      <c r="Z54" s="56"/>
    </row>
    <row r="55" spans="22:26">
      <c r="V55" s="71"/>
      <c r="Z55" s="56"/>
    </row>
    <row r="56" spans="22:26">
      <c r="V56" s="71"/>
      <c r="Z56" s="56"/>
    </row>
    <row r="57" spans="22:26">
      <c r="Z57" s="56"/>
    </row>
    <row r="58" spans="22:26">
      <c r="Z58" s="56"/>
    </row>
    <row r="59" spans="22:26">
      <c r="Z59" s="56"/>
    </row>
    <row r="60" spans="22:26">
      <c r="Z60" s="56"/>
    </row>
    <row r="61" spans="22:26">
      <c r="Z61" s="56"/>
    </row>
    <row r="62" spans="22:26">
      <c r="Z62" s="56"/>
    </row>
    <row r="63" spans="22:26">
      <c r="Z63" s="56"/>
    </row>
    <row r="64" spans="22:26">
      <c r="Z64" s="56"/>
    </row>
    <row r="65" spans="26:26">
      <c r="Z65" s="56"/>
    </row>
    <row r="66" spans="26:26">
      <c r="Z66" s="56"/>
    </row>
  </sheetData>
  <mergeCells count="13">
    <mergeCell ref="A2:A21"/>
    <mergeCell ref="D3:G3"/>
    <mergeCell ref="D4:G4"/>
    <mergeCell ref="D6:G6"/>
    <mergeCell ref="D7:G7"/>
    <mergeCell ref="D9:G9"/>
    <mergeCell ref="D13:G13"/>
    <mergeCell ref="D10:G10"/>
    <mergeCell ref="D11:G11"/>
    <mergeCell ref="D12:G12"/>
    <mergeCell ref="D14:G14"/>
    <mergeCell ref="F5:G5"/>
    <mergeCell ref="D15:G15"/>
  </mergeCells>
  <phoneticPr fontId="1"/>
  <dataValidations count="11">
    <dataValidation type="list" allowBlank="1" sqref="WVF983050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7 D917511 D851975 D786439 D720903 D655367 D589831 D524295 D458759 D393223 D327687 D262151 D196615 D131079 D65543" xr:uid="{00000000-0002-0000-0200-000000000000}">
      <formula1>日付2</formula1>
    </dataValidation>
    <dataValidation type="list" allowBlank="1" sqref="WVF983047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4 D917508 D851972 D786436 D720900 D655364 D589828 D524292 D458756 D393220 D327684 D262148 D196612 D131076 D65540" xr:uid="{00000000-0002-0000-0200-000001000000}">
      <formula1>AUDIO</formula1>
    </dataValidation>
    <dataValidation type="list" allowBlank="1" sqref="WVH983046 G65539 G131075 G196611 G262147 G327683 G393219 G458755 G524291 G589827 G655363 G720899 G786435 G851971 G917507 G983043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IV4" xr:uid="{00000000-0002-0000-0200-000002000000}">
      <formula1>$V$23:$V$27</formula1>
    </dataValidation>
    <dataValidation type="list" allowBlank="1" sqref="WVF983051:WVG983051 IT65547:IU65547 SP65547:SQ65547 ACL65547:ACM65547 AMH65547:AMI65547 AWD65547:AWE65547 BFZ65547:BGA65547 BPV65547:BPW65547 BZR65547:BZS65547 CJN65547:CJO65547 CTJ65547:CTK65547 DDF65547:DDG65547 DNB65547:DNC65547 DWX65547:DWY65547 EGT65547:EGU65547 EQP65547:EQQ65547 FAL65547:FAM65547 FKH65547:FKI65547 FUD65547:FUE65547 GDZ65547:GEA65547 GNV65547:GNW65547 GXR65547:GXS65547 HHN65547:HHO65547 HRJ65547:HRK65547 IBF65547:IBG65547 ILB65547:ILC65547 IUX65547:IUY65547 JET65547:JEU65547 JOP65547:JOQ65547 JYL65547:JYM65547 KIH65547:KII65547 KSD65547:KSE65547 LBZ65547:LCA65547 LLV65547:LLW65547 LVR65547:LVS65547 MFN65547:MFO65547 MPJ65547:MPK65547 MZF65547:MZG65547 NJB65547:NJC65547 NSX65547:NSY65547 OCT65547:OCU65547 OMP65547:OMQ65547 OWL65547:OWM65547 PGH65547:PGI65547 PQD65547:PQE65547 PZZ65547:QAA65547 QJV65547:QJW65547 QTR65547:QTS65547 RDN65547:RDO65547 RNJ65547:RNK65547 RXF65547:RXG65547 SHB65547:SHC65547 SQX65547:SQY65547 TAT65547:TAU65547 TKP65547:TKQ65547 TUL65547:TUM65547 UEH65547:UEI65547 UOD65547:UOE65547 UXZ65547:UYA65547 VHV65547:VHW65547 VRR65547:VRS65547 WBN65547:WBO65547 WLJ65547:WLK65547 WVF65547:WVG65547 IT131083:IU131083 SP131083:SQ131083 ACL131083:ACM131083 AMH131083:AMI131083 AWD131083:AWE131083 BFZ131083:BGA131083 BPV131083:BPW131083 BZR131083:BZS131083 CJN131083:CJO131083 CTJ131083:CTK131083 DDF131083:DDG131083 DNB131083:DNC131083 DWX131083:DWY131083 EGT131083:EGU131083 EQP131083:EQQ131083 FAL131083:FAM131083 FKH131083:FKI131083 FUD131083:FUE131083 GDZ131083:GEA131083 GNV131083:GNW131083 GXR131083:GXS131083 HHN131083:HHO131083 HRJ131083:HRK131083 IBF131083:IBG131083 ILB131083:ILC131083 IUX131083:IUY131083 JET131083:JEU131083 JOP131083:JOQ131083 JYL131083:JYM131083 KIH131083:KII131083 KSD131083:KSE131083 LBZ131083:LCA131083 LLV131083:LLW131083 LVR131083:LVS131083 MFN131083:MFO131083 MPJ131083:MPK131083 MZF131083:MZG131083 NJB131083:NJC131083 NSX131083:NSY131083 OCT131083:OCU131083 OMP131083:OMQ131083 OWL131083:OWM131083 PGH131083:PGI131083 PQD131083:PQE131083 PZZ131083:QAA131083 QJV131083:QJW131083 QTR131083:QTS131083 RDN131083:RDO131083 RNJ131083:RNK131083 RXF131083:RXG131083 SHB131083:SHC131083 SQX131083:SQY131083 TAT131083:TAU131083 TKP131083:TKQ131083 TUL131083:TUM131083 UEH131083:UEI131083 UOD131083:UOE131083 UXZ131083:UYA131083 VHV131083:VHW131083 VRR131083:VRS131083 WBN131083:WBO131083 WLJ131083:WLK131083 WVF131083:WVG131083 IT196619:IU196619 SP196619:SQ196619 ACL196619:ACM196619 AMH196619:AMI196619 AWD196619:AWE196619 BFZ196619:BGA196619 BPV196619:BPW196619 BZR196619:BZS196619 CJN196619:CJO196619 CTJ196619:CTK196619 DDF196619:DDG196619 DNB196619:DNC196619 DWX196619:DWY196619 EGT196619:EGU196619 EQP196619:EQQ196619 FAL196619:FAM196619 FKH196619:FKI196619 FUD196619:FUE196619 GDZ196619:GEA196619 GNV196619:GNW196619 GXR196619:GXS196619 HHN196619:HHO196619 HRJ196619:HRK196619 IBF196619:IBG196619 ILB196619:ILC196619 IUX196619:IUY196619 JET196619:JEU196619 JOP196619:JOQ196619 JYL196619:JYM196619 KIH196619:KII196619 KSD196619:KSE196619 LBZ196619:LCA196619 LLV196619:LLW196619 LVR196619:LVS196619 MFN196619:MFO196619 MPJ196619:MPK196619 MZF196619:MZG196619 NJB196619:NJC196619 NSX196619:NSY196619 OCT196619:OCU196619 OMP196619:OMQ196619 OWL196619:OWM196619 PGH196619:PGI196619 PQD196619:PQE196619 PZZ196619:QAA196619 QJV196619:QJW196619 QTR196619:QTS196619 RDN196619:RDO196619 RNJ196619:RNK196619 RXF196619:RXG196619 SHB196619:SHC196619 SQX196619:SQY196619 TAT196619:TAU196619 TKP196619:TKQ196619 TUL196619:TUM196619 UEH196619:UEI196619 UOD196619:UOE196619 UXZ196619:UYA196619 VHV196619:VHW196619 VRR196619:VRS196619 WBN196619:WBO196619 WLJ196619:WLK196619 WVF196619:WVG196619 IT262155:IU262155 SP262155:SQ262155 ACL262155:ACM262155 AMH262155:AMI262155 AWD262155:AWE262155 BFZ262155:BGA262155 BPV262155:BPW262155 BZR262155:BZS262155 CJN262155:CJO262155 CTJ262155:CTK262155 DDF262155:DDG262155 DNB262155:DNC262155 DWX262155:DWY262155 EGT262155:EGU262155 EQP262155:EQQ262155 FAL262155:FAM262155 FKH262155:FKI262155 FUD262155:FUE262155 GDZ262155:GEA262155 GNV262155:GNW262155 GXR262155:GXS262155 HHN262155:HHO262155 HRJ262155:HRK262155 IBF262155:IBG262155 ILB262155:ILC262155 IUX262155:IUY262155 JET262155:JEU262155 JOP262155:JOQ262155 JYL262155:JYM262155 KIH262155:KII262155 KSD262155:KSE262155 LBZ262155:LCA262155 LLV262155:LLW262155 LVR262155:LVS262155 MFN262155:MFO262155 MPJ262155:MPK262155 MZF262155:MZG262155 NJB262155:NJC262155 NSX262155:NSY262155 OCT262155:OCU262155 OMP262155:OMQ262155 OWL262155:OWM262155 PGH262155:PGI262155 PQD262155:PQE262155 PZZ262155:QAA262155 QJV262155:QJW262155 QTR262155:QTS262155 RDN262155:RDO262155 RNJ262155:RNK262155 RXF262155:RXG262155 SHB262155:SHC262155 SQX262155:SQY262155 TAT262155:TAU262155 TKP262155:TKQ262155 TUL262155:TUM262155 UEH262155:UEI262155 UOD262155:UOE262155 UXZ262155:UYA262155 VHV262155:VHW262155 VRR262155:VRS262155 WBN262155:WBO262155 WLJ262155:WLK262155 WVF262155:WVG262155 IT327691:IU327691 SP327691:SQ327691 ACL327691:ACM327691 AMH327691:AMI327691 AWD327691:AWE327691 BFZ327691:BGA327691 BPV327691:BPW327691 BZR327691:BZS327691 CJN327691:CJO327691 CTJ327691:CTK327691 DDF327691:DDG327691 DNB327691:DNC327691 DWX327691:DWY327691 EGT327691:EGU327691 EQP327691:EQQ327691 FAL327691:FAM327691 FKH327691:FKI327691 FUD327691:FUE327691 GDZ327691:GEA327691 GNV327691:GNW327691 GXR327691:GXS327691 HHN327691:HHO327691 HRJ327691:HRK327691 IBF327691:IBG327691 ILB327691:ILC327691 IUX327691:IUY327691 JET327691:JEU327691 JOP327691:JOQ327691 JYL327691:JYM327691 KIH327691:KII327691 KSD327691:KSE327691 LBZ327691:LCA327691 LLV327691:LLW327691 LVR327691:LVS327691 MFN327691:MFO327691 MPJ327691:MPK327691 MZF327691:MZG327691 NJB327691:NJC327691 NSX327691:NSY327691 OCT327691:OCU327691 OMP327691:OMQ327691 OWL327691:OWM327691 PGH327691:PGI327691 PQD327691:PQE327691 PZZ327691:QAA327691 QJV327691:QJW327691 QTR327691:QTS327691 RDN327691:RDO327691 RNJ327691:RNK327691 RXF327691:RXG327691 SHB327691:SHC327691 SQX327691:SQY327691 TAT327691:TAU327691 TKP327691:TKQ327691 TUL327691:TUM327691 UEH327691:UEI327691 UOD327691:UOE327691 UXZ327691:UYA327691 VHV327691:VHW327691 VRR327691:VRS327691 WBN327691:WBO327691 WLJ327691:WLK327691 WVF327691:WVG327691 IT393227:IU393227 SP393227:SQ393227 ACL393227:ACM393227 AMH393227:AMI393227 AWD393227:AWE393227 BFZ393227:BGA393227 BPV393227:BPW393227 BZR393227:BZS393227 CJN393227:CJO393227 CTJ393227:CTK393227 DDF393227:DDG393227 DNB393227:DNC393227 DWX393227:DWY393227 EGT393227:EGU393227 EQP393227:EQQ393227 FAL393227:FAM393227 FKH393227:FKI393227 FUD393227:FUE393227 GDZ393227:GEA393227 GNV393227:GNW393227 GXR393227:GXS393227 HHN393227:HHO393227 HRJ393227:HRK393227 IBF393227:IBG393227 ILB393227:ILC393227 IUX393227:IUY393227 JET393227:JEU393227 JOP393227:JOQ393227 JYL393227:JYM393227 KIH393227:KII393227 KSD393227:KSE393227 LBZ393227:LCA393227 LLV393227:LLW393227 LVR393227:LVS393227 MFN393227:MFO393227 MPJ393227:MPK393227 MZF393227:MZG393227 NJB393227:NJC393227 NSX393227:NSY393227 OCT393227:OCU393227 OMP393227:OMQ393227 OWL393227:OWM393227 PGH393227:PGI393227 PQD393227:PQE393227 PZZ393227:QAA393227 QJV393227:QJW393227 QTR393227:QTS393227 RDN393227:RDO393227 RNJ393227:RNK393227 RXF393227:RXG393227 SHB393227:SHC393227 SQX393227:SQY393227 TAT393227:TAU393227 TKP393227:TKQ393227 TUL393227:TUM393227 UEH393227:UEI393227 UOD393227:UOE393227 UXZ393227:UYA393227 VHV393227:VHW393227 VRR393227:VRS393227 WBN393227:WBO393227 WLJ393227:WLK393227 WVF393227:WVG393227 IT458763:IU458763 SP458763:SQ458763 ACL458763:ACM458763 AMH458763:AMI458763 AWD458763:AWE458763 BFZ458763:BGA458763 BPV458763:BPW458763 BZR458763:BZS458763 CJN458763:CJO458763 CTJ458763:CTK458763 DDF458763:DDG458763 DNB458763:DNC458763 DWX458763:DWY458763 EGT458763:EGU458763 EQP458763:EQQ458763 FAL458763:FAM458763 FKH458763:FKI458763 FUD458763:FUE458763 GDZ458763:GEA458763 GNV458763:GNW458763 GXR458763:GXS458763 HHN458763:HHO458763 HRJ458763:HRK458763 IBF458763:IBG458763 ILB458763:ILC458763 IUX458763:IUY458763 JET458763:JEU458763 JOP458763:JOQ458763 JYL458763:JYM458763 KIH458763:KII458763 KSD458763:KSE458763 LBZ458763:LCA458763 LLV458763:LLW458763 LVR458763:LVS458763 MFN458763:MFO458763 MPJ458763:MPK458763 MZF458763:MZG458763 NJB458763:NJC458763 NSX458763:NSY458763 OCT458763:OCU458763 OMP458763:OMQ458763 OWL458763:OWM458763 PGH458763:PGI458763 PQD458763:PQE458763 PZZ458763:QAA458763 QJV458763:QJW458763 QTR458763:QTS458763 RDN458763:RDO458763 RNJ458763:RNK458763 RXF458763:RXG458763 SHB458763:SHC458763 SQX458763:SQY458763 TAT458763:TAU458763 TKP458763:TKQ458763 TUL458763:TUM458763 UEH458763:UEI458763 UOD458763:UOE458763 UXZ458763:UYA458763 VHV458763:VHW458763 VRR458763:VRS458763 WBN458763:WBO458763 WLJ458763:WLK458763 WVF458763:WVG458763 IT524299:IU524299 SP524299:SQ524299 ACL524299:ACM524299 AMH524299:AMI524299 AWD524299:AWE524299 BFZ524299:BGA524299 BPV524299:BPW524299 BZR524299:BZS524299 CJN524299:CJO524299 CTJ524299:CTK524299 DDF524299:DDG524299 DNB524299:DNC524299 DWX524299:DWY524299 EGT524299:EGU524299 EQP524299:EQQ524299 FAL524299:FAM524299 FKH524299:FKI524299 FUD524299:FUE524299 GDZ524299:GEA524299 GNV524299:GNW524299 GXR524299:GXS524299 HHN524299:HHO524299 HRJ524299:HRK524299 IBF524299:IBG524299 ILB524299:ILC524299 IUX524299:IUY524299 JET524299:JEU524299 JOP524299:JOQ524299 JYL524299:JYM524299 KIH524299:KII524299 KSD524299:KSE524299 LBZ524299:LCA524299 LLV524299:LLW524299 LVR524299:LVS524299 MFN524299:MFO524299 MPJ524299:MPK524299 MZF524299:MZG524299 NJB524299:NJC524299 NSX524299:NSY524299 OCT524299:OCU524299 OMP524299:OMQ524299 OWL524299:OWM524299 PGH524299:PGI524299 PQD524299:PQE524299 PZZ524299:QAA524299 QJV524299:QJW524299 QTR524299:QTS524299 RDN524299:RDO524299 RNJ524299:RNK524299 RXF524299:RXG524299 SHB524299:SHC524299 SQX524299:SQY524299 TAT524299:TAU524299 TKP524299:TKQ524299 TUL524299:TUM524299 UEH524299:UEI524299 UOD524299:UOE524299 UXZ524299:UYA524299 VHV524299:VHW524299 VRR524299:VRS524299 WBN524299:WBO524299 WLJ524299:WLK524299 WVF524299:WVG524299 IT589835:IU589835 SP589835:SQ589835 ACL589835:ACM589835 AMH589835:AMI589835 AWD589835:AWE589835 BFZ589835:BGA589835 BPV589835:BPW589835 BZR589835:BZS589835 CJN589835:CJO589835 CTJ589835:CTK589835 DDF589835:DDG589835 DNB589835:DNC589835 DWX589835:DWY589835 EGT589835:EGU589835 EQP589835:EQQ589835 FAL589835:FAM589835 FKH589835:FKI589835 FUD589835:FUE589835 GDZ589835:GEA589835 GNV589835:GNW589835 GXR589835:GXS589835 HHN589835:HHO589835 HRJ589835:HRK589835 IBF589835:IBG589835 ILB589835:ILC589835 IUX589835:IUY589835 JET589835:JEU589835 JOP589835:JOQ589835 JYL589835:JYM589835 KIH589835:KII589835 KSD589835:KSE589835 LBZ589835:LCA589835 LLV589835:LLW589835 LVR589835:LVS589835 MFN589835:MFO589835 MPJ589835:MPK589835 MZF589835:MZG589835 NJB589835:NJC589835 NSX589835:NSY589835 OCT589835:OCU589835 OMP589835:OMQ589835 OWL589835:OWM589835 PGH589835:PGI589835 PQD589835:PQE589835 PZZ589835:QAA589835 QJV589835:QJW589835 QTR589835:QTS589835 RDN589835:RDO589835 RNJ589835:RNK589835 RXF589835:RXG589835 SHB589835:SHC589835 SQX589835:SQY589835 TAT589835:TAU589835 TKP589835:TKQ589835 TUL589835:TUM589835 UEH589835:UEI589835 UOD589835:UOE589835 UXZ589835:UYA589835 VHV589835:VHW589835 VRR589835:VRS589835 WBN589835:WBO589835 WLJ589835:WLK589835 WVF589835:WVG589835 IT655371:IU655371 SP655371:SQ655371 ACL655371:ACM655371 AMH655371:AMI655371 AWD655371:AWE655371 BFZ655371:BGA655371 BPV655371:BPW655371 BZR655371:BZS655371 CJN655371:CJO655371 CTJ655371:CTK655371 DDF655371:DDG655371 DNB655371:DNC655371 DWX655371:DWY655371 EGT655371:EGU655371 EQP655371:EQQ655371 FAL655371:FAM655371 FKH655371:FKI655371 FUD655371:FUE655371 GDZ655371:GEA655371 GNV655371:GNW655371 GXR655371:GXS655371 HHN655371:HHO655371 HRJ655371:HRK655371 IBF655371:IBG655371 ILB655371:ILC655371 IUX655371:IUY655371 JET655371:JEU655371 JOP655371:JOQ655371 JYL655371:JYM655371 KIH655371:KII655371 KSD655371:KSE655371 LBZ655371:LCA655371 LLV655371:LLW655371 LVR655371:LVS655371 MFN655371:MFO655371 MPJ655371:MPK655371 MZF655371:MZG655371 NJB655371:NJC655371 NSX655371:NSY655371 OCT655371:OCU655371 OMP655371:OMQ655371 OWL655371:OWM655371 PGH655371:PGI655371 PQD655371:PQE655371 PZZ655371:QAA655371 QJV655371:QJW655371 QTR655371:QTS655371 RDN655371:RDO655371 RNJ655371:RNK655371 RXF655371:RXG655371 SHB655371:SHC655371 SQX655371:SQY655371 TAT655371:TAU655371 TKP655371:TKQ655371 TUL655371:TUM655371 UEH655371:UEI655371 UOD655371:UOE655371 UXZ655371:UYA655371 VHV655371:VHW655371 VRR655371:VRS655371 WBN655371:WBO655371 WLJ655371:WLK655371 WVF655371:WVG655371 IT720907:IU720907 SP720907:SQ720907 ACL720907:ACM720907 AMH720907:AMI720907 AWD720907:AWE720907 BFZ720907:BGA720907 BPV720907:BPW720907 BZR720907:BZS720907 CJN720907:CJO720907 CTJ720907:CTK720907 DDF720907:DDG720907 DNB720907:DNC720907 DWX720907:DWY720907 EGT720907:EGU720907 EQP720907:EQQ720907 FAL720907:FAM720907 FKH720907:FKI720907 FUD720907:FUE720907 GDZ720907:GEA720907 GNV720907:GNW720907 GXR720907:GXS720907 HHN720907:HHO720907 HRJ720907:HRK720907 IBF720907:IBG720907 ILB720907:ILC720907 IUX720907:IUY720907 JET720907:JEU720907 JOP720907:JOQ720907 JYL720907:JYM720907 KIH720907:KII720907 KSD720907:KSE720907 LBZ720907:LCA720907 LLV720907:LLW720907 LVR720907:LVS720907 MFN720907:MFO720907 MPJ720907:MPK720907 MZF720907:MZG720907 NJB720907:NJC720907 NSX720907:NSY720907 OCT720907:OCU720907 OMP720907:OMQ720907 OWL720907:OWM720907 PGH720907:PGI720907 PQD720907:PQE720907 PZZ720907:QAA720907 QJV720907:QJW720907 QTR720907:QTS720907 RDN720907:RDO720907 RNJ720907:RNK720907 RXF720907:RXG720907 SHB720907:SHC720907 SQX720907:SQY720907 TAT720907:TAU720907 TKP720907:TKQ720907 TUL720907:TUM720907 UEH720907:UEI720907 UOD720907:UOE720907 UXZ720907:UYA720907 VHV720907:VHW720907 VRR720907:VRS720907 WBN720907:WBO720907 WLJ720907:WLK720907 WVF720907:WVG720907 IT786443:IU786443 SP786443:SQ786443 ACL786443:ACM786443 AMH786443:AMI786443 AWD786443:AWE786443 BFZ786443:BGA786443 BPV786443:BPW786443 BZR786443:BZS786443 CJN786443:CJO786443 CTJ786443:CTK786443 DDF786443:DDG786443 DNB786443:DNC786443 DWX786443:DWY786443 EGT786443:EGU786443 EQP786443:EQQ786443 FAL786443:FAM786443 FKH786443:FKI786443 FUD786443:FUE786443 GDZ786443:GEA786443 GNV786443:GNW786443 GXR786443:GXS786443 HHN786443:HHO786443 HRJ786443:HRK786443 IBF786443:IBG786443 ILB786443:ILC786443 IUX786443:IUY786443 JET786443:JEU786443 JOP786443:JOQ786443 JYL786443:JYM786443 KIH786443:KII786443 KSD786443:KSE786443 LBZ786443:LCA786443 LLV786443:LLW786443 LVR786443:LVS786443 MFN786443:MFO786443 MPJ786443:MPK786443 MZF786443:MZG786443 NJB786443:NJC786443 NSX786443:NSY786443 OCT786443:OCU786443 OMP786443:OMQ786443 OWL786443:OWM786443 PGH786443:PGI786443 PQD786443:PQE786443 PZZ786443:QAA786443 QJV786443:QJW786443 QTR786443:QTS786443 RDN786443:RDO786443 RNJ786443:RNK786443 RXF786443:RXG786443 SHB786443:SHC786443 SQX786443:SQY786443 TAT786443:TAU786443 TKP786443:TKQ786443 TUL786443:TUM786443 UEH786443:UEI786443 UOD786443:UOE786443 UXZ786443:UYA786443 VHV786443:VHW786443 VRR786443:VRS786443 WBN786443:WBO786443 WLJ786443:WLK786443 WVF786443:WVG786443 IT851979:IU851979 SP851979:SQ851979 ACL851979:ACM851979 AMH851979:AMI851979 AWD851979:AWE851979 BFZ851979:BGA851979 BPV851979:BPW851979 BZR851979:BZS851979 CJN851979:CJO851979 CTJ851979:CTK851979 DDF851979:DDG851979 DNB851979:DNC851979 DWX851979:DWY851979 EGT851979:EGU851979 EQP851979:EQQ851979 FAL851979:FAM851979 FKH851979:FKI851979 FUD851979:FUE851979 GDZ851979:GEA851979 GNV851979:GNW851979 GXR851979:GXS851979 HHN851979:HHO851979 HRJ851979:HRK851979 IBF851979:IBG851979 ILB851979:ILC851979 IUX851979:IUY851979 JET851979:JEU851979 JOP851979:JOQ851979 JYL851979:JYM851979 KIH851979:KII851979 KSD851979:KSE851979 LBZ851979:LCA851979 LLV851979:LLW851979 LVR851979:LVS851979 MFN851979:MFO851979 MPJ851979:MPK851979 MZF851979:MZG851979 NJB851979:NJC851979 NSX851979:NSY851979 OCT851979:OCU851979 OMP851979:OMQ851979 OWL851979:OWM851979 PGH851979:PGI851979 PQD851979:PQE851979 PZZ851979:QAA851979 QJV851979:QJW851979 QTR851979:QTS851979 RDN851979:RDO851979 RNJ851979:RNK851979 RXF851979:RXG851979 SHB851979:SHC851979 SQX851979:SQY851979 TAT851979:TAU851979 TKP851979:TKQ851979 TUL851979:TUM851979 UEH851979:UEI851979 UOD851979:UOE851979 UXZ851979:UYA851979 VHV851979:VHW851979 VRR851979:VRS851979 WBN851979:WBO851979 WLJ851979:WLK851979 WVF851979:WVG851979 IT917515:IU917515 SP917515:SQ917515 ACL917515:ACM917515 AMH917515:AMI917515 AWD917515:AWE917515 BFZ917515:BGA917515 BPV917515:BPW917515 BZR917515:BZS917515 CJN917515:CJO917515 CTJ917515:CTK917515 DDF917515:DDG917515 DNB917515:DNC917515 DWX917515:DWY917515 EGT917515:EGU917515 EQP917515:EQQ917515 FAL917515:FAM917515 FKH917515:FKI917515 FUD917515:FUE917515 GDZ917515:GEA917515 GNV917515:GNW917515 GXR917515:GXS917515 HHN917515:HHO917515 HRJ917515:HRK917515 IBF917515:IBG917515 ILB917515:ILC917515 IUX917515:IUY917515 JET917515:JEU917515 JOP917515:JOQ917515 JYL917515:JYM917515 KIH917515:KII917515 KSD917515:KSE917515 LBZ917515:LCA917515 LLV917515:LLW917515 LVR917515:LVS917515 MFN917515:MFO917515 MPJ917515:MPK917515 MZF917515:MZG917515 NJB917515:NJC917515 NSX917515:NSY917515 OCT917515:OCU917515 OMP917515:OMQ917515 OWL917515:OWM917515 PGH917515:PGI917515 PQD917515:PQE917515 PZZ917515:QAA917515 QJV917515:QJW917515 QTR917515:QTS917515 RDN917515:RDO917515 RNJ917515:RNK917515 RXF917515:RXG917515 SHB917515:SHC917515 SQX917515:SQY917515 TAT917515:TAU917515 TKP917515:TKQ917515 TUL917515:TUM917515 UEH917515:UEI917515 UOD917515:UOE917515 UXZ917515:UYA917515 VHV917515:VHW917515 VRR917515:VRS917515 WBN917515:WBO917515 WLJ917515:WLK917515 WVF917515:WVG917515 IT983051:IU983051 SP983051:SQ983051 ACL983051:ACM983051 AMH983051:AMI983051 AWD983051:AWE983051 BFZ983051:BGA983051 BPV983051:BPW983051 BZR983051:BZS983051 CJN983051:CJO983051 CTJ983051:CTK983051 DDF983051:DDG983051 DNB983051:DNC983051 DWX983051:DWY983051 EGT983051:EGU983051 EQP983051:EQQ983051 FAL983051:FAM983051 FKH983051:FKI983051 FUD983051:FUE983051 GDZ983051:GEA983051 GNV983051:GNW983051 GXR983051:GXS983051 HHN983051:HHO983051 HRJ983051:HRK983051 IBF983051:IBG983051 ILB983051:ILC983051 IUX983051:IUY983051 JET983051:JEU983051 JOP983051:JOQ983051 JYL983051:JYM983051 KIH983051:KII983051 KSD983051:KSE983051 LBZ983051:LCA983051 LLV983051:LLW983051 LVR983051:LVS983051 MFN983051:MFO983051 MPJ983051:MPK983051 MZF983051:MZG983051 NJB983051:NJC983051 NSX983051:NSY983051 OCT983051:OCU983051 OMP983051:OMQ983051 OWL983051:OWM983051 PGH983051:PGI983051 PQD983051:PQE983051 PZZ983051:QAA983051 QJV983051:QJW983051 QTR983051:QTS983051 RDN983051:RDO983051 RNJ983051:RNK983051 RXF983051:RXG983051 SHB983051:SHC983051 SQX983051:SQY983051 TAT983051:TAU983051 TKP983051:TKQ983051 TUL983051:TUM983051 UEH983051:UEI983051 UOD983051:UOE983051 UXZ983051:UYA983051 VHV983051:VHW983051 VRR983051:VRS983051 WBN983051:WBO983051 WLJ983051:WLK983051 WBN10:WBO12 VRR10:VRS12 VHV10:VHW12 UXZ10:UYA12 UOD10:UOE12 UEH10:UEI12 TUL10:TUM12 TKP10:TKQ12 TAT10:TAU12 SQX10:SQY12 SHB10:SHC12 RXF10:RXG12 RNJ10:RNK12 RDN10:RDO12 QTR10:QTS12 QJV10:QJW12 PZZ10:QAA12 PQD10:PQE12 PGH10:PGI12 OWL10:OWM12 OMP10:OMQ12 OCT10:OCU12 NSX10:NSY12 NJB10:NJC12 MZF10:MZG12 MPJ10:MPK12 MFN10:MFO12 LVR10:LVS12 LLV10:LLW12 LBZ10:LCA12 KSD10:KSE12 KIH10:KII12 JYL10:JYM12 JOP10:JOQ12 JET10:JEU12 IUX10:IUY12 ILB10:ILC12 IBF10:IBG12 HRJ10:HRK12 HHN10:HHO12 GXR10:GXS12 GNV10:GNW12 GDZ10:GEA12 FUD10:FUE12 FKH10:FKI12 FAL10:FAM12 EQP10:EQQ12 EGT10:EGU12 DWX10:DWY12 DNB10:DNC12 DDF10:DDG12 CTJ10:CTK12 CJN10:CJO12 BZR10:BZS12 BPV10:BPW12 BFZ10:BGA12 AWD10:AWE12 AMH10:AMI12 ACL10:ACM12 SP10:SQ12 IT10:IU12 WVF10:WVG12 WLJ10:WLK12 D983048:F983048 D917512:F917512 D851976:F851976 D786440:F786440 D720904:F720904 D655368:F655368 D589832:F589832 D524296:F524296 D458760:F458760 D393224:F393224 D327688:F327688 D262152:F262152 D196616:F196616 D131080:F131080 D65544:F65544" xr:uid="{00000000-0002-0000-0200-000003000000}">
      <formula1>STAFF</formula1>
    </dataValidation>
    <dataValidation type="list" allowBlank="1" sqref="WVF983048 D65541 D131077 D196613 D262149 D327685 D393221 D458757 D524293 D589829 D655365 D720901 D786437 D851973 D917509 D983045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IT6" xr:uid="{00000000-0002-0000-0200-000004000000}">
      <formula1>$X$44:$X$53</formula1>
    </dataValidation>
    <dataValidation type="list" allowBlank="1" sqref="WVH983050 G65543 G131079 G196615 G262151 G327687 G393223 G458759 G524295 G589831 G655367 G720903 G786439 G851975 G917511 G983047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8:WVH9 WLL8:WLL9 WBP8:WBP9 VRT8:VRT9 VHX8:VHX9 UYB8:UYB9 UOF8:UOF9 UEJ8:UEJ9 TUN8:TUN9 TKR8:TKR9 TAV8:TAV9 SQZ8:SQZ9 SHD8:SHD9 RXH8:RXH9 RNL8:RNL9 RDP8:RDP9 QTT8:QTT9 QJX8:QJX9 QAB8:QAB9 PQF8:PQF9 PGJ8:PGJ9 OWN8:OWN9 OMR8:OMR9 OCV8:OCV9 NSZ8:NSZ9 NJD8:NJD9 MZH8:MZH9 MPL8:MPL9 MFP8:MFP9 LVT8:LVT9 LLX8:LLX9 LCB8:LCB9 KSF8:KSF9 KIJ8:KIJ9 JYN8:JYN9 JOR8:JOR9 JEV8:JEV9 IUZ8:IUZ9 ILD8:ILD9 IBH8:IBH9 HRL8:HRL9 HHP8:HHP9 GXT8:GXT9 GNX8:GNX9 GEB8:GEB9 FUF8:FUF9 FKJ8:FKJ9 FAN8:FAN9 EQR8:EQR9 EGV8:EGV9 DWZ8:DWZ9 DND8:DND9 DDH8:DDH9 CTL8:CTL9 CJP8:CJP9 BZT8:BZT9 BPX8:BPX9 BGB8:BGB9 AWF8:AWF9 AMJ8:AMJ9 ACN8:ACN9 SR8:SR9 IV8:IV9 G8" xr:uid="{00000000-0002-0000-0200-000005000000}">
      <formula1>$AA$3:$AA$15</formula1>
    </dataValidation>
    <dataValidation type="list" allowBlank="1" sqref="WVH983047 G65540 G131076 G196612 G262148 G327684 G393220 G458756 G524292 G589828 G655364 G720900 G786436 G851972 G917508 G983044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IV5" xr:uid="{00000000-0002-0000-0200-000006000000}">
      <formula1>$X$30:$X$42</formula1>
    </dataValidation>
    <dataValidation type="list" allowBlank="1" sqref="WVH983045 G65538 G131074 G196610 G262146 G327682 G393218 G458754 G524290 G589826 G655362 G720898 G786434 G851970 G917506 G983042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IV3" xr:uid="{00000000-0002-0000-0200-000007000000}">
      <formula1>$V$33:$V$49</formula1>
    </dataValidation>
    <dataValidation type="list" allowBlank="1" sqref="WVF983046 D65539 D131075 D196611 D262147 D327683 D393219 D458755 D524291 D589827 D655363 D720899 D786435 D851971 D917507 D983043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IT4" xr:uid="{00000000-0002-0000-0200-000008000000}">
      <formula1>$W$16:$W$24</formula1>
    </dataValidation>
    <dataValidation type="list" allowBlank="1" sqref="WVF983045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D983042 D917506 D851970 D786434 D720898 D655362 D589826 D524290 D458754 D393218 D327682 D262146 D196610 D131074 D65538" xr:uid="{00000000-0002-0000-0200-000009000000}">
      <formula1>$V$5:$V$12</formula1>
    </dataValidation>
    <dataValidation type="list" allowBlank="1" showInputMessage="1" showErrorMessage="1" sqref="SS13:SS14 H983043 H917507 H851971 H786435 H720899 H655363 H589827 H524291 H458755 H393219 H327683 H262147 H196611 H131075 H65539 H983050 H917514 H851978 H786442 H720906 H655370 H589834 H524298 H458762 H393226 H327690 H262154 H196618 H131082 H65546 ACO13:ACO14 AMK13:AMK14 AWG13:AWG14 BGC13:BGC14 BPY13:BPY14 BZU13:BZU14 CJQ13:CJQ14 CTM13:CTM14 DDI13:DDI14 DNE13:DNE14 DXA13:DXA14 EGW13:EGW14 EQS13:EQS14 FAO13:FAO14 FKK13:FKK14 FUG13:FUG14 GEC13:GEC14 GNY13:GNY14 GXU13:GXU14 HHQ13:HHQ14 HRM13:HRM14 IBI13:IBI14 ILE13:ILE14 IVA13:IVA14 JEW13:JEW14 JOS13:JOS14 JYO13:JYO14 KIK13:KIK14 KSG13:KSG14 LCC13:LCC14 LLY13:LLY14 LVU13:LVU14 MFQ13:MFQ14 MPM13:MPM14 MZI13:MZI14 NJE13:NJE14 NTA13:NTA14 OCW13:OCW14 OMS13:OMS14 OWO13:OWO14 PGK13:PGK14 PQG13:PQG14 QAC13:QAC14 QJY13:QJY14 QTU13:QTU14 RDQ13:RDQ14 RNM13:RNM14 RXI13:RXI14 SHE13:SHE14 SRA13:SRA14 TAW13:TAW14 TKS13:TKS14 TUO13:TUO14 UEK13:UEK14 UOG13:UOG14 UYC13:UYC14 VHY13:VHY14 VRU13:VRU14 WBQ13:WBQ14 WLM13:WLM14 WVI13:WVI14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H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IW13:IW14 WVI983046" xr:uid="{00000000-0002-0000-0200-00000A000000}">
      <formula1>$V$23:$V$27</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zoomScale="70" zoomScaleNormal="70" zoomScalePageLayoutView="70" workbookViewId="0">
      <selection activeCell="B32" sqref="B32:S56"/>
    </sheetView>
  </sheetViews>
  <sheetFormatPr defaultColWidth="8.88671875" defaultRowHeight="13.2"/>
  <cols>
    <col min="2" max="2" width="5.6640625" bestFit="1" customWidth="1"/>
    <col min="3" max="3" width="56" customWidth="1"/>
    <col min="4" max="4" width="27.44140625" customWidth="1"/>
    <col min="5" max="5" width="31.109375" style="1" bestFit="1" customWidth="1"/>
    <col min="6" max="6" width="31.109375" style="1" customWidth="1"/>
    <col min="7" max="7" width="24.109375" customWidth="1"/>
    <col min="8" max="8" width="5.33203125" customWidth="1"/>
    <col min="9" max="13" width="4.33203125" customWidth="1"/>
    <col min="14" max="14" width="27.88671875" bestFit="1" customWidth="1"/>
    <col min="15" max="15" width="27.88671875" customWidth="1"/>
    <col min="16" max="16" width="24" customWidth="1"/>
    <col min="17" max="17" width="13.109375" style="1" customWidth="1"/>
    <col min="18" max="18" width="18" style="1" bestFit="1" customWidth="1"/>
    <col min="19" max="19" width="25" style="1" customWidth="1"/>
    <col min="20" max="20" width="45.109375" style="1" bestFit="1" customWidth="1"/>
    <col min="21" max="22" width="13.88671875" style="1" bestFit="1" customWidth="1"/>
    <col min="23" max="23" width="18.44140625" style="1" customWidth="1"/>
    <col min="24" max="24" width="14.6640625" customWidth="1"/>
  </cols>
  <sheetData>
    <row r="1" spans="1:23" s="2" customFormat="1" ht="16.2">
      <c r="A1" s="2" t="s">
        <v>61</v>
      </c>
      <c r="B1" s="8"/>
      <c r="C1" s="7" t="s">
        <v>97</v>
      </c>
      <c r="D1" s="4" t="s">
        <v>24</v>
      </c>
      <c r="E1" s="12" t="s">
        <v>96</v>
      </c>
      <c r="F1" s="12" t="s">
        <v>4</v>
      </c>
      <c r="G1" s="3" t="s">
        <v>62</v>
      </c>
      <c r="H1" s="548" t="s">
        <v>52</v>
      </c>
      <c r="I1" s="549"/>
      <c r="J1" s="549"/>
      <c r="K1" s="549"/>
      <c r="L1" s="549"/>
      <c r="M1" s="550"/>
      <c r="N1" s="4" t="s">
        <v>56</v>
      </c>
      <c r="O1" s="4" t="s">
        <v>99</v>
      </c>
      <c r="P1" s="10" t="s">
        <v>98</v>
      </c>
      <c r="Q1" s="6" t="s">
        <v>63</v>
      </c>
      <c r="R1" s="6" t="s">
        <v>64</v>
      </c>
      <c r="S1" s="6" t="s">
        <v>65</v>
      </c>
      <c r="T1" s="6" t="s">
        <v>60</v>
      </c>
      <c r="U1" s="6" t="s">
        <v>67</v>
      </c>
      <c r="V1" s="6" t="s">
        <v>66</v>
      </c>
      <c r="W1" s="2" t="s">
        <v>68</v>
      </c>
    </row>
    <row r="2" spans="1:23" s="2" customFormat="1" ht="24.75" customHeight="1">
      <c r="B2" s="9"/>
      <c r="C2" s="7" t="str">
        <f>【一般音響用】2026年度応募用紙!$B$10&amp;【一般音響用】2026年度応募用紙!$F$10&amp;【一般音響用】2026年度応募用紙!$N$10</f>
        <v>.mp4</v>
      </c>
      <c r="D2" s="9" t="str">
        <f>【一般音響用】2026年度応募用紙!B6</f>
        <v>音響技術部門</v>
      </c>
      <c r="E2" s="12">
        <f>【一般音響用】2026年度応募用紙!B7</f>
        <v>0</v>
      </c>
      <c r="F2" s="12">
        <f>【一般音響用】2026年度応募用紙!B8</f>
        <v>0</v>
      </c>
      <c r="G2" s="6">
        <f>【一般音響用】2026年度応募用紙!B50</f>
        <v>0</v>
      </c>
      <c r="H2" s="551" t="str">
        <f>【一般音響用】2026年度応募用紙!N49&amp;【一般音響用】2026年度応募用紙!P49&amp;【一般音響用】2026年度応募用紙!Q49&amp;【一般音響用】2026年度応募用紙!S49</f>
        <v>分秒</v>
      </c>
      <c r="I2" s="552"/>
      <c r="J2" s="552"/>
      <c r="K2" s="552"/>
      <c r="L2" s="552"/>
      <c r="M2" s="552"/>
      <c r="N2" s="6">
        <f>【一般音響用】2026年度応募用紙!$D$62</f>
        <v>0</v>
      </c>
      <c r="O2" s="6">
        <f>【一般音響用】2026年度応募用紙!D63</f>
        <v>0</v>
      </c>
      <c r="P2" s="6">
        <f>【一般音響用】2026年度応募用紙!F54</f>
        <v>0</v>
      </c>
      <c r="Q2" s="6">
        <f>【一般音響用】2026年度応募用紙!D65</f>
        <v>0</v>
      </c>
      <c r="R2" s="11">
        <f>【一般音響用】2026年度応募用紙!M65</f>
        <v>0</v>
      </c>
      <c r="S2" s="6">
        <f>【一般音響用】2026年度応募用紙!E64</f>
        <v>0</v>
      </c>
      <c r="T2" s="6">
        <f>【一般音響用】2026年度応募用紙!G64</f>
        <v>0</v>
      </c>
      <c r="U2" s="6">
        <f>【一般音響用】2026年度応募用紙!D66</f>
        <v>0</v>
      </c>
      <c r="V2" s="6">
        <f>【一般音響用】2026年度応募用紙!M66</f>
        <v>0</v>
      </c>
      <c r="W2" s="5"/>
    </row>
  </sheetData>
  <sheetProtection sheet="1" objects="1" scenarios="1"/>
  <mergeCells count="2">
    <mergeCell ref="H1:M1"/>
    <mergeCell ref="H2:M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2"/>
  <sheetViews>
    <sheetView topLeftCell="C34" zoomScale="110" zoomScaleNormal="110" zoomScalePageLayoutView="85" workbookViewId="0">
      <selection activeCell="B32" sqref="B32:S56"/>
    </sheetView>
  </sheetViews>
  <sheetFormatPr defaultColWidth="25.44140625" defaultRowHeight="13.2"/>
  <cols>
    <col min="1" max="1" width="24.88671875" style="15" customWidth="1"/>
    <col min="2" max="2" width="61.44140625" style="15" customWidth="1"/>
    <col min="3" max="3" width="25.44140625" style="15" customWidth="1"/>
    <col min="4" max="4" width="32.44140625" style="15" bestFit="1" customWidth="1"/>
    <col min="5" max="5" width="35.44140625" style="15" customWidth="1"/>
    <col min="6" max="6" width="49.21875" style="15" bestFit="1" customWidth="1"/>
    <col min="7" max="7" width="40.6640625" style="15" customWidth="1"/>
    <col min="8" max="16384" width="25.44140625" style="15"/>
  </cols>
  <sheetData>
    <row r="2" spans="1:5">
      <c r="D2" s="15" t="s">
        <v>167</v>
      </c>
    </row>
    <row r="3" spans="1:5">
      <c r="A3" s="13" t="s">
        <v>30</v>
      </c>
      <c r="B3" s="14" t="s">
        <v>166</v>
      </c>
      <c r="D3" s="15" t="s">
        <v>212</v>
      </c>
    </row>
    <row r="4" spans="1:5">
      <c r="D4" s="15" t="s">
        <v>168</v>
      </c>
    </row>
    <row r="5" spans="1:5">
      <c r="A5" s="553" t="s">
        <v>72</v>
      </c>
      <c r="B5" s="14" t="s">
        <v>167</v>
      </c>
      <c r="D5" s="15" t="s">
        <v>213</v>
      </c>
    </row>
    <row r="6" spans="1:5">
      <c r="A6" s="554"/>
      <c r="B6" s="14" t="s">
        <v>226</v>
      </c>
      <c r="D6" s="15" t="s">
        <v>214</v>
      </c>
    </row>
    <row r="7" spans="1:5">
      <c r="A7" s="554"/>
      <c r="B7" s="14" t="s">
        <v>168</v>
      </c>
      <c r="D7" s="15" t="s">
        <v>215</v>
      </c>
    </row>
    <row r="8" spans="1:5">
      <c r="A8" s="555"/>
      <c r="B8" s="14"/>
      <c r="D8" s="15" t="s">
        <v>216</v>
      </c>
    </row>
    <row r="10" spans="1:5">
      <c r="A10" s="557" t="s">
        <v>73</v>
      </c>
      <c r="B10" s="14" t="s">
        <v>167</v>
      </c>
      <c r="C10" s="14" t="s">
        <v>226</v>
      </c>
      <c r="D10" s="14" t="s">
        <v>168</v>
      </c>
      <c r="E10" s="14" t="s">
        <v>8</v>
      </c>
    </row>
    <row r="11" spans="1:5">
      <c r="A11" s="557"/>
      <c r="B11" s="14" t="s">
        <v>169</v>
      </c>
      <c r="C11" s="14" t="s">
        <v>246</v>
      </c>
      <c r="D11" s="14" t="s">
        <v>173</v>
      </c>
      <c r="E11" s="14" t="s">
        <v>7</v>
      </c>
    </row>
    <row r="12" spans="1:5">
      <c r="A12" s="557"/>
      <c r="B12" s="14" t="s">
        <v>161</v>
      </c>
      <c r="C12" s="14" t="s">
        <v>247</v>
      </c>
      <c r="D12" s="14" t="s">
        <v>246</v>
      </c>
      <c r="E12" s="14"/>
    </row>
    <row r="13" spans="1:5">
      <c r="A13" s="557"/>
      <c r="B13" s="14" t="s">
        <v>170</v>
      </c>
      <c r="D13" s="14" t="s">
        <v>248</v>
      </c>
      <c r="E13" s="14"/>
    </row>
    <row r="14" spans="1:5">
      <c r="A14" s="557"/>
      <c r="B14" s="14" t="s">
        <v>171</v>
      </c>
      <c r="C14" s="14"/>
      <c r="D14" s="14"/>
      <c r="E14" s="14"/>
    </row>
    <row r="15" spans="1:5">
      <c r="A15" s="557"/>
      <c r="B15" s="14" t="s">
        <v>172</v>
      </c>
      <c r="C15" s="14"/>
      <c r="D15" s="14"/>
      <c r="E15" s="14"/>
    </row>
    <row r="16" spans="1:5">
      <c r="A16" s="557"/>
      <c r="B16" s="14" t="s">
        <v>238</v>
      </c>
      <c r="C16" s="14"/>
      <c r="D16" s="14"/>
      <c r="E16" s="14"/>
    </row>
    <row r="17" spans="1:5">
      <c r="A17" s="557"/>
      <c r="B17" s="14"/>
      <c r="C17" s="14"/>
      <c r="D17" s="14"/>
      <c r="E17" s="14"/>
    </row>
    <row r="18" spans="1:5">
      <c r="A18" s="557"/>
      <c r="B18" s="14"/>
      <c r="C18" s="14"/>
      <c r="D18" s="14"/>
      <c r="E18" s="14"/>
    </row>
    <row r="20" spans="1:5">
      <c r="A20" s="553" t="s">
        <v>91</v>
      </c>
      <c r="B20" s="14" t="s">
        <v>9</v>
      </c>
    </row>
    <row r="21" spans="1:5">
      <c r="A21" s="554"/>
      <c r="B21" s="14" t="s">
        <v>89</v>
      </c>
    </row>
    <row r="22" spans="1:5">
      <c r="A22" s="554"/>
      <c r="B22" s="14" t="s">
        <v>138</v>
      </c>
    </row>
    <row r="23" spans="1:5">
      <c r="A23" s="555"/>
      <c r="B23" s="14" t="s">
        <v>90</v>
      </c>
    </row>
    <row r="25" spans="1:5">
      <c r="A25" s="553" t="s">
        <v>111</v>
      </c>
      <c r="B25" s="14" t="s">
        <v>120</v>
      </c>
      <c r="C25" s="14" t="s">
        <v>112</v>
      </c>
    </row>
    <row r="26" spans="1:5">
      <c r="A26" s="554"/>
      <c r="B26" s="14" t="s">
        <v>119</v>
      </c>
      <c r="C26" s="14" t="s">
        <v>113</v>
      </c>
    </row>
    <row r="27" spans="1:5">
      <c r="A27" s="555"/>
      <c r="B27" s="14" t="s">
        <v>10</v>
      </c>
      <c r="C27" s="14" t="s">
        <v>112</v>
      </c>
    </row>
    <row r="29" spans="1:5">
      <c r="A29" s="553" t="s">
        <v>117</v>
      </c>
      <c r="B29" s="14" t="s">
        <v>11</v>
      </c>
    </row>
    <row r="30" spans="1:5">
      <c r="A30" s="554"/>
      <c r="B30" s="14" t="s">
        <v>12</v>
      </c>
    </row>
    <row r="31" spans="1:5">
      <c r="A31" s="554"/>
      <c r="B31" s="14" t="s">
        <v>116</v>
      </c>
    </row>
    <row r="32" spans="1:5">
      <c r="A32" s="554"/>
      <c r="B32" s="14" t="s">
        <v>225</v>
      </c>
    </row>
    <row r="33" spans="1:6">
      <c r="A33" s="555"/>
      <c r="B33" s="14" t="s">
        <v>115</v>
      </c>
    </row>
    <row r="35" spans="1:6">
      <c r="A35" s="553" t="s">
        <v>118</v>
      </c>
      <c r="B35" s="16" t="s">
        <v>114</v>
      </c>
    </row>
    <row r="36" spans="1:6">
      <c r="A36" s="554"/>
      <c r="B36" s="14" t="s">
        <v>122</v>
      </c>
    </row>
    <row r="37" spans="1:6">
      <c r="A37" s="554"/>
      <c r="B37" s="14" t="s">
        <v>228</v>
      </c>
    </row>
    <row r="38" spans="1:6">
      <c r="A38" s="554"/>
      <c r="B38" s="14" t="s">
        <v>229</v>
      </c>
    </row>
    <row r="39" spans="1:6">
      <c r="A39" s="555"/>
      <c r="B39" s="16" t="s">
        <v>115</v>
      </c>
    </row>
    <row r="41" spans="1:6">
      <c r="A41" s="553" t="s">
        <v>21</v>
      </c>
      <c r="B41" s="14" t="str">
        <f>C41&amp;D41&amp;E41</f>
        <v>音響技術部門ミキシング広告</v>
      </c>
      <c r="C41" s="14" t="s">
        <v>174</v>
      </c>
      <c r="D41" s="14" t="s">
        <v>167</v>
      </c>
      <c r="E41" s="14" t="s">
        <v>169</v>
      </c>
      <c r="F41" s="14" t="s">
        <v>206</v>
      </c>
    </row>
    <row r="42" spans="1:6">
      <c r="A42" s="554"/>
      <c r="B42" s="14" t="str">
        <f t="shared" ref="B42:B48" si="0">C42&amp;D42&amp;E42</f>
        <v>音響技術部門ミキシングドラマ/映画</v>
      </c>
      <c r="C42" s="14" t="s">
        <v>174</v>
      </c>
      <c r="D42" s="14" t="s">
        <v>167</v>
      </c>
      <c r="E42" s="14" t="s">
        <v>161</v>
      </c>
      <c r="F42" s="14" t="s">
        <v>207</v>
      </c>
    </row>
    <row r="43" spans="1:6">
      <c r="A43" s="554"/>
      <c r="B43" s="14" t="str">
        <f t="shared" si="0"/>
        <v>音響技術部門ミキシングドキュメンタリー</v>
      </c>
      <c r="C43" s="14" t="s">
        <v>174</v>
      </c>
      <c r="D43" s="14" t="s">
        <v>167</v>
      </c>
      <c r="E43" s="14" t="s">
        <v>170</v>
      </c>
      <c r="F43" s="14" t="s">
        <v>208</v>
      </c>
    </row>
    <row r="44" spans="1:6">
      <c r="A44" s="554"/>
      <c r="B44" s="14" t="str">
        <f>C44&amp;D44&amp;E44</f>
        <v>音響技術部門ミキシングバラエティ</v>
      </c>
      <c r="C44" s="14" t="s">
        <v>174</v>
      </c>
      <c r="D44" s="14" t="s">
        <v>167</v>
      </c>
      <c r="E44" s="14" t="s">
        <v>171</v>
      </c>
      <c r="F44" s="14" t="s">
        <v>209</v>
      </c>
    </row>
    <row r="45" spans="1:6">
      <c r="A45" s="554"/>
      <c r="B45" s="14" t="str">
        <f>C45&amp;D45&amp;E45</f>
        <v>音響技術部門ミキシング大型映像/その他</v>
      </c>
      <c r="C45" s="14" t="s">
        <v>174</v>
      </c>
      <c r="D45" s="14" t="s">
        <v>167</v>
      </c>
      <c r="E45" s="14" t="s">
        <v>172</v>
      </c>
      <c r="F45" s="14" t="s">
        <v>210</v>
      </c>
    </row>
    <row r="46" spans="1:6">
      <c r="A46" s="554"/>
      <c r="B46" s="14" t="str">
        <f t="shared" si="0"/>
        <v>音響技術部門ミキシング音声のみ作品（ラジオ作品等）</v>
      </c>
      <c r="C46" s="14" t="s">
        <v>174</v>
      </c>
      <c r="D46" s="14" t="s">
        <v>167</v>
      </c>
      <c r="E46" s="14" t="s">
        <v>237</v>
      </c>
      <c r="F46" s="14" t="s">
        <v>249</v>
      </c>
    </row>
    <row r="47" spans="1:6">
      <c r="A47" s="554"/>
      <c r="B47" s="14" t="str">
        <f t="shared" si="0"/>
        <v>音響技術部門マルチチャンネルミキシングドラマ/映画/大型映像/他（PV,ゲームプロモを含む）</v>
      </c>
      <c r="C47" s="14" t="s">
        <v>174</v>
      </c>
      <c r="D47" s="14" t="s">
        <v>226</v>
      </c>
      <c r="E47" s="14" t="s">
        <v>246</v>
      </c>
      <c r="F47" s="14" t="s">
        <v>253</v>
      </c>
    </row>
    <row r="48" spans="1:6">
      <c r="A48" s="554"/>
      <c r="B48" s="14" t="str">
        <f t="shared" si="0"/>
        <v>音響技術部門マルチチャンネルミキシング音声のみ作品(音楽、イマーシブやアトモスオーディオ等）</v>
      </c>
      <c r="C48" s="14" t="s">
        <v>174</v>
      </c>
      <c r="D48" s="14" t="s">
        <v>226</v>
      </c>
      <c r="E48" s="14" t="s">
        <v>247</v>
      </c>
      <c r="F48" s="14" t="s">
        <v>254</v>
      </c>
    </row>
    <row r="49" spans="1:6">
      <c r="A49" s="554"/>
      <c r="B49" s="14" t="str">
        <f>C49&amp;D49&amp;E49</f>
        <v>音響技術部門サウンドデザイン広告</v>
      </c>
      <c r="C49" s="14" t="s">
        <v>174</v>
      </c>
      <c r="D49" s="14" t="s">
        <v>168</v>
      </c>
      <c r="E49" s="14" t="s">
        <v>173</v>
      </c>
      <c r="F49" s="14" t="s">
        <v>211</v>
      </c>
    </row>
    <row r="50" spans="1:6">
      <c r="A50" s="554"/>
      <c r="B50" s="14" t="str">
        <f>C50&amp;D50&amp;E50</f>
        <v>音響技術部門サウンドデザインドラマ/映画/大型映像/他（PV,ゲームプロモを含む）</v>
      </c>
      <c r="C50" s="14" t="s">
        <v>174</v>
      </c>
      <c r="D50" s="14" t="s">
        <v>168</v>
      </c>
      <c r="E50" s="14" t="s">
        <v>246</v>
      </c>
      <c r="F50" s="14" t="s">
        <v>252</v>
      </c>
    </row>
    <row r="51" spans="1:6">
      <c r="A51" s="554"/>
      <c r="B51" s="14" t="str">
        <f>C51&amp;D51&amp;E51</f>
        <v>音響技術部門サウンドデザイン音声のみ作品(ラジオ作品、音楽、イマーシブやアトモスオーディオ等）</v>
      </c>
      <c r="C51" s="14" t="s">
        <v>174</v>
      </c>
      <c r="D51" s="14" t="s">
        <v>168</v>
      </c>
      <c r="E51" s="14" t="s">
        <v>248</v>
      </c>
      <c r="F51" s="14" t="s">
        <v>251</v>
      </c>
    </row>
    <row r="52" spans="1:6">
      <c r="A52" s="554"/>
      <c r="B52" s="14"/>
      <c r="C52" s="14"/>
      <c r="D52" s="14"/>
      <c r="E52" s="14"/>
      <c r="F52" s="14" t="s">
        <v>250</v>
      </c>
    </row>
    <row r="53" spans="1:6">
      <c r="A53" s="554"/>
      <c r="B53" s="97"/>
      <c r="C53" s="97"/>
      <c r="D53" s="97"/>
      <c r="E53" s="97"/>
      <c r="F53" s="97"/>
    </row>
    <row r="54" spans="1:6">
      <c r="A54" s="554"/>
      <c r="B54" s="97"/>
      <c r="C54" s="97"/>
      <c r="D54" s="97"/>
      <c r="E54" s="97"/>
      <c r="F54" s="97"/>
    </row>
    <row r="55" spans="1:6">
      <c r="A55" s="554"/>
      <c r="B55" s="14"/>
      <c r="C55" s="14"/>
      <c r="D55" s="14"/>
      <c r="E55" s="14"/>
      <c r="F55" s="14"/>
    </row>
    <row r="56" spans="1:6">
      <c r="A56" s="554"/>
      <c r="B56" s="14" t="str">
        <f>C56&amp;D56&amp;E56</f>
        <v>映像技術部門グレーディング広告（TVCM・ｲﾝﾌｫﾏｰｼｬﾙ・WebCM・PV）</v>
      </c>
      <c r="C56" s="14" t="s">
        <v>134</v>
      </c>
      <c r="D56" s="14" t="s">
        <v>121</v>
      </c>
      <c r="E56" s="14" t="s">
        <v>129</v>
      </c>
      <c r="F56" s="14" t="s">
        <v>162</v>
      </c>
    </row>
    <row r="57" spans="1:6">
      <c r="A57" s="554"/>
      <c r="B57" s="14" t="str">
        <f>C57&amp;D57&amp;E57</f>
        <v>映像技術部門グレーディングドラマ/映画（ドラマ・Webドラマ・アニメ・映画）</v>
      </c>
      <c r="C57" s="14" t="s">
        <v>134</v>
      </c>
      <c r="D57" s="14" t="s">
        <v>121</v>
      </c>
      <c r="E57" s="14" t="s">
        <v>128</v>
      </c>
      <c r="F57" s="14" t="s">
        <v>163</v>
      </c>
    </row>
    <row r="58" spans="1:6">
      <c r="A58" s="554"/>
      <c r="B58" s="14" t="str">
        <f>C58&amp;D58&amp;E58</f>
        <v>映像技術部門グレーディングドキュメンタリー/情報/バラエティ/VP/大型映像/その他</v>
      </c>
      <c r="C58" s="14" t="s">
        <v>134</v>
      </c>
      <c r="D58" s="14" t="s">
        <v>121</v>
      </c>
      <c r="E58" s="14" t="s">
        <v>130</v>
      </c>
      <c r="F58" s="14" t="s">
        <v>164</v>
      </c>
    </row>
    <row r="59" spans="1:6">
      <c r="A59" s="554"/>
      <c r="B59" s="14" t="str">
        <f>C59&amp;D59&amp;E59</f>
        <v>映像技術部門テロップデザイン共通</v>
      </c>
      <c r="C59" s="14" t="s">
        <v>134</v>
      </c>
      <c r="D59" s="14" t="s">
        <v>8</v>
      </c>
      <c r="E59" s="14" t="s">
        <v>6</v>
      </c>
      <c r="F59" s="14" t="s">
        <v>159</v>
      </c>
    </row>
    <row r="60" spans="1:6">
      <c r="A60" s="554"/>
      <c r="B60" s="14"/>
      <c r="C60" s="14"/>
      <c r="D60" s="14"/>
      <c r="E60" s="14"/>
      <c r="F60" s="14"/>
    </row>
    <row r="61" spans="1:6">
      <c r="A61" s="554"/>
      <c r="B61" s="14"/>
      <c r="C61" s="14"/>
      <c r="D61" s="14"/>
      <c r="E61" s="14"/>
      <c r="F61" s="14"/>
    </row>
    <row r="62" spans="1:6">
      <c r="A62" s="554"/>
      <c r="B62" s="14"/>
      <c r="C62" s="14"/>
      <c r="D62" s="14"/>
      <c r="E62" s="14"/>
      <c r="F62" s="14"/>
    </row>
    <row r="63" spans="1:6">
      <c r="A63" s="554"/>
      <c r="B63" s="14"/>
      <c r="C63" s="14"/>
      <c r="D63" s="14"/>
      <c r="E63" s="14"/>
      <c r="F63" s="14"/>
    </row>
    <row r="64" spans="1:6">
      <c r="A64" s="554"/>
      <c r="B64" s="14"/>
      <c r="C64" s="14"/>
      <c r="D64" s="14"/>
      <c r="E64" s="14"/>
      <c r="F64" s="14"/>
    </row>
    <row r="65" spans="1:6">
      <c r="A65" s="554"/>
      <c r="B65" s="14"/>
      <c r="C65" s="14"/>
      <c r="D65" s="14"/>
      <c r="E65" s="14"/>
      <c r="F65" s="14"/>
    </row>
    <row r="66" spans="1:6">
      <c r="A66" s="554"/>
      <c r="B66" s="14"/>
      <c r="C66" s="14"/>
      <c r="D66" s="14"/>
      <c r="E66" s="14"/>
      <c r="F66" s="14"/>
    </row>
    <row r="67" spans="1:6">
      <c r="A67" s="554"/>
      <c r="B67" s="14"/>
      <c r="C67" s="14"/>
      <c r="D67" s="14"/>
      <c r="E67" s="14"/>
      <c r="F67" s="14"/>
    </row>
    <row r="68" spans="1:6">
      <c r="A68" s="554"/>
      <c r="B68" s="14"/>
      <c r="C68" s="14"/>
      <c r="D68" s="14"/>
      <c r="E68" s="14"/>
      <c r="F68" s="14"/>
    </row>
    <row r="69" spans="1:6">
      <c r="A69" s="554"/>
    </row>
    <row r="70" spans="1:6">
      <c r="A70" s="554"/>
      <c r="B70" s="15" t="str">
        <f>C70&amp;D70&amp;E70</f>
        <v>音響技術部門00</v>
      </c>
      <c r="C70" s="15" t="str">
        <f>【一般音響用】2026年度応募用紙!B6</f>
        <v>音響技術部門</v>
      </c>
      <c r="D70" s="15">
        <f>【一般音響用】2026年度応募用紙!B7</f>
        <v>0</v>
      </c>
      <c r="E70" s="15">
        <f>【一般音響用】2026年度応募用紙!B8</f>
        <v>0</v>
      </c>
      <c r="F70" s="15" t="str">
        <f>IFERROR(VLOOKUP(B70,B41:F68,5,0),"")</f>
        <v/>
      </c>
    </row>
    <row r="71" spans="1:6">
      <c r="A71" s="554"/>
    </row>
    <row r="72" spans="1:6">
      <c r="A72" s="554"/>
    </row>
    <row r="73" spans="1:6">
      <c r="A73" s="554"/>
      <c r="B73" s="14" t="s">
        <v>38</v>
      </c>
    </row>
    <row r="74" spans="1:6">
      <c r="A74" s="554"/>
      <c r="B74" s="14" t="s">
        <v>39</v>
      </c>
    </row>
    <row r="75" spans="1:6">
      <c r="A75" s="554"/>
      <c r="B75" s="14"/>
    </row>
    <row r="76" spans="1:6">
      <c r="A76" s="554"/>
      <c r="B76" s="14"/>
      <c r="D76" s="14" t="s">
        <v>152</v>
      </c>
      <c r="E76" s="14" t="s">
        <v>151</v>
      </c>
    </row>
    <row r="77" spans="1:6">
      <c r="A77" s="554"/>
      <c r="D77" s="14"/>
      <c r="E77" s="14"/>
    </row>
    <row r="78" spans="1:6">
      <c r="A78" s="330"/>
      <c r="B78" s="14" t="s">
        <v>144</v>
      </c>
      <c r="D78" s="14" t="s">
        <v>150</v>
      </c>
      <c r="E78" s="14" t="s">
        <v>150</v>
      </c>
    </row>
    <row r="79" spans="1:6">
      <c r="A79" s="556"/>
      <c r="B79" s="14" t="s">
        <v>142</v>
      </c>
      <c r="D79" s="14" t="s">
        <v>155</v>
      </c>
      <c r="E79" s="14" t="s">
        <v>155</v>
      </c>
    </row>
    <row r="80" spans="1:6">
      <c r="B80" s="14" t="s">
        <v>143</v>
      </c>
      <c r="D80" s="14" t="s">
        <v>156</v>
      </c>
      <c r="E80" s="14" t="s">
        <v>156</v>
      </c>
    </row>
    <row r="81" spans="1:5">
      <c r="B81" s="14" t="s">
        <v>153</v>
      </c>
      <c r="D81" s="14" t="s">
        <v>145</v>
      </c>
      <c r="E81" s="14" t="s">
        <v>145</v>
      </c>
    </row>
    <row r="82" spans="1:5">
      <c r="B82" s="15" t="s">
        <v>154</v>
      </c>
      <c r="D82" s="14" t="s">
        <v>146</v>
      </c>
      <c r="E82" s="14" t="s">
        <v>149</v>
      </c>
    </row>
    <row r="83" spans="1:5">
      <c r="B83" s="15" t="s">
        <v>115</v>
      </c>
      <c r="D83" s="14" t="s">
        <v>147</v>
      </c>
      <c r="E83" s="14" t="s">
        <v>147</v>
      </c>
    </row>
    <row r="84" spans="1:5">
      <c r="A84" s="557" t="s">
        <v>25</v>
      </c>
      <c r="D84" s="14" t="s">
        <v>148</v>
      </c>
      <c r="E84" s="14" t="s">
        <v>148</v>
      </c>
    </row>
    <row r="85" spans="1:5">
      <c r="A85" s="557"/>
      <c r="D85" s="14" t="s">
        <v>115</v>
      </c>
      <c r="E85" s="14" t="s">
        <v>115</v>
      </c>
    </row>
    <row r="86" spans="1:5">
      <c r="A86" s="557"/>
    </row>
    <row r="87" spans="1:5">
      <c r="A87" s="557"/>
    </row>
    <row r="89" spans="1:5">
      <c r="D89" s="14"/>
    </row>
    <row r="91" spans="1:5">
      <c r="B91" s="15" t="s">
        <v>82</v>
      </c>
    </row>
    <row r="92" spans="1:5">
      <c r="B92" s="15" t="s">
        <v>83</v>
      </c>
    </row>
    <row r="93" spans="1:5">
      <c r="B93" s="15" t="s">
        <v>84</v>
      </c>
    </row>
    <row r="94" spans="1:5">
      <c r="B94" s="15" t="s">
        <v>85</v>
      </c>
    </row>
    <row r="95" spans="1:5">
      <c r="B95" s="15" t="s">
        <v>86</v>
      </c>
    </row>
    <row r="96" spans="1:5">
      <c r="B96" s="15" t="s">
        <v>87</v>
      </c>
    </row>
    <row r="97" spans="1:2">
      <c r="B97" s="15" t="s">
        <v>88</v>
      </c>
    </row>
    <row r="99" spans="1:2">
      <c r="B99" s="15" t="s">
        <v>72</v>
      </c>
    </row>
    <row r="100" spans="1:2">
      <c r="B100" s="15" t="s">
        <v>74</v>
      </c>
    </row>
    <row r="101" spans="1:2">
      <c r="B101" s="15" t="s">
        <v>75</v>
      </c>
    </row>
    <row r="102" spans="1:2">
      <c r="A102" s="15" t="s">
        <v>81</v>
      </c>
      <c r="B102" s="15" t="s">
        <v>79</v>
      </c>
    </row>
    <row r="103" spans="1:2">
      <c r="B103" s="15" t="s">
        <v>76</v>
      </c>
    </row>
    <row r="104" spans="1:2">
      <c r="B104" s="15" t="s">
        <v>77</v>
      </c>
    </row>
    <row r="105" spans="1:2">
      <c r="B105" s="15" t="s">
        <v>78</v>
      </c>
    </row>
    <row r="106" spans="1:2">
      <c r="B106" s="15" t="s">
        <v>79</v>
      </c>
    </row>
    <row r="110" spans="1:2">
      <c r="A110" s="15" t="s">
        <v>71</v>
      </c>
    </row>
    <row r="111" spans="1:2">
      <c r="A111" s="15" t="s">
        <v>69</v>
      </c>
    </row>
    <row r="112" spans="1:2">
      <c r="A112" s="15" t="s">
        <v>70</v>
      </c>
    </row>
    <row r="116" spans="1:5">
      <c r="A116" s="553" t="s">
        <v>203</v>
      </c>
      <c r="B116" s="133" t="s">
        <v>114</v>
      </c>
      <c r="C116" s="14" t="s">
        <v>230</v>
      </c>
      <c r="D116" s="15" t="s">
        <v>234</v>
      </c>
      <c r="E116" s="15" t="s">
        <v>232</v>
      </c>
    </row>
    <row r="117" spans="1:5">
      <c r="A117" s="554"/>
      <c r="B117" s="134" t="s">
        <v>122</v>
      </c>
      <c r="C117" s="14" t="s">
        <v>245</v>
      </c>
      <c r="D117" s="15" t="s">
        <v>239</v>
      </c>
      <c r="E117" s="15" t="s">
        <v>240</v>
      </c>
    </row>
    <row r="118" spans="1:5">
      <c r="A118" s="554"/>
      <c r="B118" s="134" t="s">
        <v>228</v>
      </c>
      <c r="C118" s="14" t="s">
        <v>242</v>
      </c>
      <c r="D118" s="15" t="s">
        <v>236</v>
      </c>
      <c r="E118" s="15" t="s">
        <v>236</v>
      </c>
    </row>
    <row r="119" spans="1:5">
      <c r="A119" s="555"/>
      <c r="B119" s="15" t="s">
        <v>229</v>
      </c>
      <c r="C119" s="14" t="s">
        <v>243</v>
      </c>
      <c r="D119" s="15" t="s">
        <v>235</v>
      </c>
      <c r="E119" s="15" t="s">
        <v>233</v>
      </c>
    </row>
    <row r="120" spans="1:5">
      <c r="B120" s="133" t="s">
        <v>115</v>
      </c>
      <c r="C120" s="14" t="s">
        <v>244</v>
      </c>
      <c r="D120" s="15" t="s">
        <v>236</v>
      </c>
      <c r="E120" s="15" t="s">
        <v>236</v>
      </c>
    </row>
    <row r="122" spans="1:5">
      <c r="B122" s="135">
        <f>【一般音響用】2026年度応募用紙!I11</f>
        <v>0</v>
      </c>
      <c r="C122" s="15" t="str">
        <f>IFERROR(VLOOKUP(B122,B116:C120,2,0),"")</f>
        <v/>
      </c>
      <c r="D122" s="15" t="str">
        <f>IFERROR(VLOOKUP(C122,C116:D120,2,0),"")</f>
        <v/>
      </c>
      <c r="E122" s="15" t="str">
        <f>IFERROR(VLOOKUP(D122,D116:E120,2,0),"")</f>
        <v/>
      </c>
    </row>
  </sheetData>
  <dataConsolidate/>
  <mergeCells count="9">
    <mergeCell ref="A116:A119"/>
    <mergeCell ref="A41:A79"/>
    <mergeCell ref="A84:A87"/>
    <mergeCell ref="A5:A8"/>
    <mergeCell ref="A20:A23"/>
    <mergeCell ref="A25:A27"/>
    <mergeCell ref="A29:A33"/>
    <mergeCell ref="A35:A39"/>
    <mergeCell ref="A10:A18"/>
  </mergeCells>
  <phoneticPr fontId="1"/>
  <dataValidations disablePrompts="1" count="1">
    <dataValidation type="list" allowBlank="1" showInputMessage="1" showErrorMessage="1" sqref="A128:A138"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【一般音響用】2026年度応募用紙</vt:lpstr>
      <vt:lpstr>【一般音響用】2026年度審査用</vt:lpstr>
      <vt:lpstr>【一般音響用】2026年度応募データリスト用</vt:lpstr>
      <vt:lpstr>ラベル</vt:lpstr>
      <vt:lpstr>事務局記入欄</vt:lpstr>
      <vt:lpstr>定義ｼｰﾄ</vt:lpstr>
      <vt:lpstr>a</vt:lpstr>
      <vt:lpstr>b</vt:lpstr>
      <vt:lpstr>【一般音響用】2026年度応募用紙!Print_Titles</vt:lpstr>
      <vt:lpstr>サウンドデザイン</vt:lpstr>
      <vt:lpstr>テロップデザイン</vt:lpstr>
      <vt:lpstr>マルチチャンネルミキシング</vt:lpstr>
      <vt:lpstr>ミキシング</vt:lpstr>
      <vt:lpstr>応募する技術</vt:lpstr>
      <vt:lpstr>応募形式</vt:lpstr>
      <vt:lpstr>応募形式2</vt:lpstr>
      <vt:lpstr>音響技術部門</vt:lpstr>
      <vt:lpstr>音声チャンネル</vt:lpstr>
      <vt:lpstr>音声レベル</vt:lpstr>
      <vt:lpstr>作品の返却</vt:lpstr>
      <vt:lpstr>収録ミキサー</vt:lpstr>
      <vt:lpstr>担当カテゴリー</vt:lpstr>
      <vt:lpstr>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2025-07-08T04:13:06Z</cp:lastPrinted>
  <dcterms:created xsi:type="dcterms:W3CDTF">2011-08-03T02:14:40Z</dcterms:created>
  <dcterms:modified xsi:type="dcterms:W3CDTF">2025-08-20T08:24:26Z</dcterms:modified>
</cp:coreProperties>
</file>