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mc:AlternateContent xmlns:mc="http://schemas.openxmlformats.org/markup-compatibility/2006">
    <mc:Choice Requires="x15">
      <x15ac:absPath xmlns:x15ac="http://schemas.microsoft.com/office/spreadsheetml/2010/11/ac" url="C:\Users\ogawa\Desktop\"/>
    </mc:Choice>
  </mc:AlternateContent>
  <xr:revisionPtr revIDLastSave="0" documentId="13_ncr:1_{22B0008B-3F45-43B3-A327-7587B3B43741}" xr6:coauthVersionLast="47" xr6:coauthVersionMax="47" xr10:uidLastSave="{00000000-0000-0000-0000-000000000000}"/>
  <bookViews>
    <workbookView xWindow="-108" yWindow="-108" windowWidth="23256" windowHeight="12456" xr2:uid="{00000000-000D-0000-FFFF-FFFF00000000}"/>
  </bookViews>
  <sheets>
    <sheet name="【一般用】2025年度応募用紙" sheetId="17" r:id="rId1"/>
    <sheet name="【一般用】2025年度審査用" sheetId="18" state="hidden" r:id="rId2"/>
    <sheet name="【一般用】2025年度応募データ音響リスト用" sheetId="19" r:id="rId3"/>
    <sheet name="ラベル" sheetId="12" r:id="rId4"/>
    <sheet name="事務局記入欄" sheetId="6" state="hidden" r:id="rId5"/>
    <sheet name="定義ｼｰﾄ" sheetId="7" state="hidden" r:id="rId6"/>
  </sheets>
  <externalReferences>
    <externalReference r:id="rId7"/>
  </externalReferences>
  <definedNames>
    <definedName name="_xlnm._FilterDatabase" localSheetId="0" hidden="1">【一般用】2025年度応募用紙!$A$6:$S$67</definedName>
    <definedName name="_xlnm._FilterDatabase" localSheetId="5" hidden="1">定義ｼｰﾄ!$B$56:$F$56</definedName>
    <definedName name="a">定義ｼｰﾄ!$B$30:$B$33</definedName>
    <definedName name="b">定義ｼｰﾄ!$B$35:$B$37</definedName>
    <definedName name="_xlnm.Print_Titles" localSheetId="0">【一般用】2025年度応募用紙!$1:$5</definedName>
    <definedName name="カテゴリー">【一般用】2025年度応募用紙!$B$7</definedName>
    <definedName name="サウンドデザイン">定義ｼｰﾄ!$C$11:$C$17</definedName>
    <definedName name="ミキシング">定義ｼｰﾄ!$B$11:$B$19</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定義ｼｰﾄ!$B$26:$B$27</definedName>
    <definedName name="応募形式2">定義ｼｰﾄ!$B$26:$B$28</definedName>
    <definedName name="音響技術その他" localSheetId="2">[1]定義ｼｰﾄ!#REF!</definedName>
    <definedName name="音響技術その他" localSheetId="1">[1]定義ｼｰﾄ!#REF!</definedName>
    <definedName name="音響技術その他">定義ｼｰﾄ!#REF!</definedName>
    <definedName name="音響技術部門">定義ｼｰﾄ!$B$5:$B$8</definedName>
    <definedName name="音声チャンネル" localSheetId="2">[1]定義ｼｰﾄ!$B$26:$B$29</definedName>
    <definedName name="音声チャンネル" localSheetId="1">[1]定義ｼｰﾄ!$B$26:$B$29</definedName>
    <definedName name="音声チャンネル">定義ｼｰﾄ!$B$30:$B$33</definedName>
    <definedName name="音声レベル" localSheetId="2">[1]定義ｼｰﾄ!$B$31:$B$32</definedName>
    <definedName name="音声レベル" localSheetId="1">[1]定義ｼｰﾄ!$B$31:$B$32</definedName>
    <definedName name="音声レベル">定義ｼｰﾄ!$B$35:$B$37</definedName>
    <definedName name="作品の返却" localSheetId="2">[1]定義ｼｰﾄ!$B$18:$B$20</definedName>
    <definedName name="作品の返却" localSheetId="1">[1]定義ｼｰﾄ!$B$18:$B$20</definedName>
    <definedName name="作品の返却">定義ｼｰﾄ!$B$21:$B$24</definedName>
    <definedName name="収録ミキサー">定義ｼｰﾄ!#REF!</definedName>
    <definedName name="担当カテゴリー">定義ｼｰﾄ!$B$5:$B$8</definedName>
    <definedName name="年数" localSheetId="2">[1]定義ｼｰﾄ!$B$53:$B$56</definedName>
    <definedName name="年数" localSheetId="1">[1]定義ｼｰﾄ!$B$53:$B$56</definedName>
    <definedName name="年数">定義ｼｰﾄ!$B$59:$B$62</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P8" i="18" l="1"/>
  <c r="J8" i="18"/>
  <c r="D8" i="18"/>
  <c r="A56" i="18"/>
  <c r="A30" i="18"/>
  <c r="L29" i="18"/>
  <c r="O29" i="18"/>
  <c r="L16" i="18"/>
  <c r="C18" i="18"/>
  <c r="M26" i="18"/>
  <c r="C27" i="18"/>
  <c r="L20" i="18"/>
  <c r="L21" i="18"/>
  <c r="L22" i="18"/>
  <c r="L23" i="18"/>
  <c r="L24" i="18"/>
  <c r="L25" i="18"/>
  <c r="L26" i="18"/>
  <c r="B26" i="18"/>
  <c r="B25" i="18"/>
  <c r="B24" i="18"/>
  <c r="B23" i="18"/>
  <c r="B21" i="18"/>
  <c r="B20" i="18"/>
  <c r="B22" i="18"/>
  <c r="B27" i="18"/>
  <c r="B18" i="18"/>
  <c r="B17" i="18"/>
  <c r="A55" i="17"/>
  <c r="A57" i="18" s="1"/>
  <c r="L19" i="18"/>
  <c r="L18" i="18"/>
  <c r="L17" i="18"/>
  <c r="B16" i="18"/>
  <c r="B33" i="18"/>
  <c r="B4" i="19"/>
  <c r="E56" i="7"/>
  <c r="D56" i="7"/>
  <c r="D4" i="19"/>
  <c r="C4" i="19"/>
  <c r="H4" i="19"/>
  <c r="O31" i="18"/>
  <c r="I31" i="18"/>
  <c r="C31" i="18"/>
  <c r="P14" i="18"/>
  <c r="P13" i="18"/>
  <c r="E13" i="18"/>
  <c r="B9" i="18"/>
  <c r="N9" i="18"/>
  <c r="B30" i="18"/>
  <c r="B41" i="7"/>
  <c r="B42" i="7"/>
  <c r="B43" i="7"/>
  <c r="B44" i="7"/>
  <c r="B45" i="7"/>
  <c r="B46" i="7"/>
  <c r="B47" i="7"/>
  <c r="B48" i="7"/>
  <c r="B49" i="7"/>
  <c r="B50" i="7"/>
  <c r="B51" i="7"/>
  <c r="C56" i="7"/>
  <c r="B52" i="7"/>
  <c r="P12" i="18"/>
  <c r="B12" i="18"/>
  <c r="L12" i="18"/>
  <c r="H9" i="18"/>
  <c r="Q10" i="18"/>
  <c r="G11" i="18"/>
  <c r="B7" i="18"/>
  <c r="B6" i="18"/>
  <c r="B5" i="18"/>
  <c r="Q3" i="18"/>
  <c r="N3" i="18"/>
  <c r="B4" i="18"/>
  <c r="D3" i="18"/>
  <c r="D14" i="12"/>
  <c r="G15" i="12"/>
  <c r="D12" i="12"/>
  <c r="D9" i="12"/>
  <c r="D15" i="12"/>
  <c r="F15" i="12"/>
  <c r="D11" i="12"/>
  <c r="D10" i="12"/>
  <c r="D7" i="12"/>
  <c r="D6" i="12"/>
  <c r="F5" i="12"/>
  <c r="D5" i="12"/>
  <c r="D4" i="12"/>
  <c r="D3" i="12"/>
  <c r="H2" i="6"/>
  <c r="G2" i="6"/>
  <c r="F2" i="6"/>
  <c r="E2" i="6"/>
  <c r="D2" i="6"/>
  <c r="P2" i="6"/>
  <c r="V2" i="6"/>
  <c r="U2" i="6"/>
  <c r="T2" i="6"/>
  <c r="S2" i="6"/>
  <c r="R2" i="6"/>
  <c r="Q2" i="6"/>
  <c r="O2" i="6"/>
  <c r="N2" i="6"/>
  <c r="B56" i="7" l="1"/>
  <c r="F56" i="7" s="1"/>
  <c r="B10" i="17" s="1"/>
  <c r="D13" i="12" l="1"/>
  <c r="E4" i="19"/>
  <c r="B11" i="18"/>
  <c r="C2" i="6"/>
</calcChain>
</file>

<file path=xl/sharedStrings.xml><?xml version="1.0" encoding="utf-8"?>
<sst xmlns="http://schemas.openxmlformats.org/spreadsheetml/2006/main" count="338" uniqueCount="230">
  <si>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</si>
  <si>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</si>
  <si>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</si>
  <si>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</si>
  <si>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</si>
  <si>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</si>
  <si>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サウンドデザイン</t>
  </si>
  <si>
    <t>サウンドデザイン</t>
    <phoneticPr fontId="1"/>
  </si>
  <si>
    <t>ミキシング</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</si>
  <si>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</si>
  <si>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</si>
  <si>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</si>
  <si>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</si>
  <si>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</si>
  <si>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</si>
  <si>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</si>
  <si>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</si>
  <si>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</si>
  <si>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</si>
  <si>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</si>
  <si>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</si>
  <si>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</si>
  <si>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</si>
  <si>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</si>
  <si>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</si>
  <si>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</si>
  <si>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</si>
  <si>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</si>
  <si>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</si>
  <si>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</si>
  <si>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</si>
  <si>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</si>
  <si>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t>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</si>
  <si>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</si>
  <si>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</si>
  <si>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</si>
  <si>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</si>
  <si>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</si>
  <si>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</si>
  <si>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</si>
  <si>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</si>
  <si>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dB</t>
    <phoneticPr fontId="1"/>
  </si>
  <si>
    <t>フレーム
レート</t>
    <phoneticPr fontId="1"/>
  </si>
  <si>
    <t>フレーム
レート</t>
    <phoneticPr fontId="1"/>
  </si>
  <si>
    <t>担当者1</t>
    <rPh sb="0" eb="3">
      <t>タントウシャ</t>
    </rPh>
    <phoneticPr fontId="1"/>
  </si>
  <si>
    <t>担当者２</t>
    <phoneticPr fontId="1"/>
  </si>
  <si>
    <t>担当者３</t>
    <phoneticPr fontId="1"/>
  </si>
  <si>
    <t>→</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</si>
  <si>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</si>
  <si>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</si>
  <si>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</si>
  <si>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</si>
  <si>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</si>
  <si>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</si>
  <si>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</si>
  <si>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</si>
  <si>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</si>
  <si>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</si>
  <si>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</si>
  <si>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</si>
  <si>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</si>
  <si>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</si>
  <si>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</si>
  <si>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</si>
  <si>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</si>
  <si>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</si>
  <si>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</si>
  <si>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</si>
  <si>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</si>
  <si>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</si>
  <si>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</si>
  <si>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</si>
  <si>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</si>
  <si>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</si>
  <si>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</si>
  <si>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</si>
  <si>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</si>
  <si>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</si>
  <si>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</si>
  <si>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</si>
  <si>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</si>
  <si>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</si>
  <si>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</si>
  <si>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</si>
  <si>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</si>
  <si>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</si>
  <si>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</si>
  <si>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</si>
  <si>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</si>
  <si>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</si>
  <si>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</si>
  <si>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</si>
  <si>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</si>
  <si>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</si>
  <si>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</si>
  <si>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</si>
  <si>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</si>
  <si>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</si>
  <si>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</si>
  <si>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</si>
  <si>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</si>
  <si>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</si>
  <si>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</si>
  <si>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</si>
  <si>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</si>
  <si>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</si>
  <si>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</si>
  <si>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</si>
  <si>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</si>
  <si>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</si>
  <si>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</si>
  <si>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音声レベル</t>
    <rPh sb="0" eb="2">
      <t>オンセイ</t>
    </rPh>
    <phoneticPr fontId="18"/>
  </si>
  <si>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</si>
  <si>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</si>
  <si>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</si>
  <si>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</si>
  <si>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</si>
  <si>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</si>
  <si>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</si>
  <si>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</si>
  <si>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</si>
  <si>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</si>
  <si>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</si>
  <si>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</si>
  <si>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</si>
  <si>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</si>
  <si>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</si>
  <si>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</si>
  <si>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ミキシング</t>
    <phoneticPr fontId="1"/>
  </si>
  <si>
    <t>審査員にアピールしたいポイントとその手法を中心に、なるべく詳しく記入してください。</t>
    <rPh sb="0" eb="2">
      <t>シンサ</t>
    </rPh>
    <rPh sb="2" eb="3">
      <t>イン</t>
    </rPh>
    <rPh sb="18" eb="20">
      <t>シュホウ</t>
    </rPh>
    <rPh sb="21" eb="23">
      <t>チュウシン</t>
    </rPh>
    <rPh sb="29" eb="30">
      <t>クワ</t>
    </rPh>
    <rPh sb="32" eb="34">
      <t>キニュウ</t>
    </rPh>
    <phoneticPr fontId="1"/>
  </si>
  <si>
    <t>Full Bit</t>
    <phoneticPr fontId="1"/>
  </si>
  <si>
    <t>ジャンル</t>
    <phoneticPr fontId="1"/>
  </si>
  <si>
    <t xml:space="preserve">  Phone:03-3355-6420 FAX:03-3355-6421</t>
    <phoneticPr fontId="23"/>
  </si>
  <si>
    <t>ミキシング</t>
    <phoneticPr fontId="1"/>
  </si>
  <si>
    <t>Web作品</t>
    <rPh sb="3" eb="5">
      <t>サクヒン</t>
    </rPh>
    <phoneticPr fontId="1"/>
  </si>
  <si>
    <t>納品先</t>
    <rPh sb="0" eb="2">
      <t>ノウヒン</t>
    </rPh>
    <rPh sb="2" eb="3">
      <t>サキ</t>
    </rPh>
    <phoneticPr fontId="1"/>
  </si>
  <si>
    <t>ピーク値</t>
    <rPh sb="3" eb="4">
      <t>チ</t>
    </rPh>
    <phoneticPr fontId="1"/>
  </si>
  <si>
    <t>ラウドネス値</t>
    <rPh sb="5" eb="6">
      <t>チ</t>
    </rPh>
    <phoneticPr fontId="1"/>
  </si>
  <si>
    <t>①</t>
    <phoneticPr fontId="1"/>
  </si>
  <si>
    <t>②</t>
    <phoneticPr fontId="1"/>
  </si>
  <si>
    <t>③</t>
    <phoneticPr fontId="1"/>
  </si>
  <si>
    <t>Web作品</t>
    <phoneticPr fontId="1"/>
  </si>
  <si>
    <t>TV広告</t>
    <rPh sb="2" eb="4">
      <t>コウコク</t>
    </rPh>
    <phoneticPr fontId="1"/>
  </si>
  <si>
    <t>広告</t>
    <rPh sb="0" eb="2">
      <t>コウコク</t>
    </rPh>
    <phoneticPr fontId="1"/>
  </si>
  <si>
    <t>ドラマ/映画</t>
    <rPh sb="4" eb="6">
      <t>エイガ</t>
    </rPh>
    <phoneticPr fontId="1"/>
  </si>
  <si>
    <t>TVドラマ</t>
    <phoneticPr fontId="1"/>
  </si>
  <si>
    <t>TVドラマ</t>
    <phoneticPr fontId="1"/>
  </si>
  <si>
    <t>TVドキュメンタリー</t>
    <phoneticPr fontId="1"/>
  </si>
  <si>
    <t>Web広告</t>
    <rPh sb="3" eb="5">
      <t>コウコク</t>
    </rPh>
    <phoneticPr fontId="1"/>
  </si>
  <si>
    <t>Webドキュメンタリー</t>
    <phoneticPr fontId="1"/>
  </si>
  <si>
    <t>ドラマ/映画</t>
    <phoneticPr fontId="1"/>
  </si>
  <si>
    <t>Web広告</t>
    <phoneticPr fontId="1"/>
  </si>
  <si>
    <t>TV情報/TVバラエティ/TVその他</t>
    <rPh sb="2" eb="4">
      <t>ジョウホウ</t>
    </rPh>
    <phoneticPr fontId="1"/>
  </si>
  <si>
    <t>TV情報/TVバラエティ/TVその他</t>
    <rPh sb="2" eb="4">
      <t>ジョウホウ</t>
    </rPh>
    <rPh sb="17" eb="18">
      <t>タ</t>
    </rPh>
    <phoneticPr fontId="1"/>
  </si>
  <si>
    <t>　〒160-0014 東京都新宿区内藤町1番地　ガーデンクロス新宿御苑7階</t>
    <rPh sb="31" eb="33">
      <t>シンジュク</t>
    </rPh>
    <rPh sb="33" eb="35">
      <t>ギョエン</t>
    </rPh>
    <phoneticPr fontId="18"/>
  </si>
  <si>
    <t>文字数</t>
  </si>
  <si>
    <t>ドキュメンタリー/情報/バラエティ/VP/大型映像/その他</t>
    <phoneticPr fontId="1"/>
  </si>
  <si>
    <t>映画/アニメ/VP/大型映像/その他</t>
    <rPh sb="0" eb="2">
      <t>エイガ</t>
    </rPh>
    <phoneticPr fontId="1"/>
  </si>
  <si>
    <t>Web情報/Webバラエティ</t>
    <rPh sb="3" eb="5">
      <t>ジョウホウ</t>
    </rPh>
    <phoneticPr fontId="1"/>
  </si>
  <si>
    <t>ドキュメンタリー/情報/バラエティ/VP/大型映像/その他</t>
    <phoneticPr fontId="1"/>
  </si>
  <si>
    <t>映画/アニメ/VP/大型映像/その他</t>
    <phoneticPr fontId="1"/>
  </si>
  <si>
    <t>Webドラマ</t>
    <phoneticPr fontId="1"/>
  </si>
  <si>
    <t>Webドラマ</t>
    <phoneticPr fontId="1"/>
  </si>
  <si>
    <t xml:space="preserve">音響技術部門 </t>
    <rPh sb="4" eb="6">
      <t>ブモン</t>
    </rPh>
    <phoneticPr fontId="1"/>
  </si>
  <si>
    <t xml:space="preserve">音響技術部門 </t>
    <phoneticPr fontId="1"/>
  </si>
  <si>
    <t>作品題名（できる限り簡素に）</t>
    <phoneticPr fontId="1"/>
  </si>
  <si>
    <t>[現場録音において]</t>
  </si>
  <si>
    <t>現場での録音・音声の責任者</t>
  </si>
  <si>
    <t>マイクマン</t>
  </si>
  <si>
    <t>その他　（　　　　　　　　）</t>
  </si>
  <si>
    <t>[MA・仕上げ関して]</t>
  </si>
  <si>
    <t>整音</t>
  </si>
  <si>
    <t>ナレーション録り</t>
  </si>
  <si>
    <t>アフレコ録り</t>
  </si>
  <si>
    <t>ファイナルミックスにおけるダイアログ・同録のレベル管理</t>
  </si>
  <si>
    <t>ファイナルミックスにおけるナレーションのレベル管理</t>
  </si>
  <si>
    <t>ファイナルミックスにおける音楽のレベル管理</t>
  </si>
  <si>
    <t>ファイナルミックスにおける効果音のレベル管理</t>
  </si>
  <si>
    <t>[サウンドデザインに関して]</t>
  </si>
  <si>
    <t>作曲</t>
  </si>
  <si>
    <t>選曲</t>
  </si>
  <si>
    <t>音楽エディット</t>
  </si>
  <si>
    <t>フォーリーアーティスト</t>
  </si>
  <si>
    <t>フォーリーミキサー</t>
  </si>
  <si>
    <t>フォーリーエディット</t>
  </si>
  <si>
    <t>背景音録音</t>
  </si>
  <si>
    <t>背景音付け</t>
  </si>
  <si>
    <t>SE作成</t>
  </si>
  <si>
    <t>上記以外のSE付け</t>
  </si>
  <si>
    <t>コメント</t>
    <phoneticPr fontId="1"/>
  </si>
  <si>
    <t>✔</t>
    <phoneticPr fontId="18"/>
  </si>
  <si>
    <t>△</t>
    <phoneticPr fontId="18"/>
  </si>
  <si>
    <t>コメント（制作意図、技術説明）</t>
    <rPh sb="5" eb="7">
      <t>セイサク</t>
    </rPh>
    <rPh sb="7" eb="9">
      <t>イト</t>
    </rPh>
    <rPh sb="10" eb="12">
      <t>ギジュツ</t>
    </rPh>
    <rPh sb="12" eb="14">
      <t>セツメイ</t>
    </rPh>
    <phoneticPr fontId="18"/>
  </si>
  <si>
    <r>
      <t>自分が担当した部分にチェックを入れてください。</t>
    </r>
    <r>
      <rPr>
        <sz val="9"/>
        <rFont val="HG丸ｺﾞｼｯｸM-PRO"/>
        <family val="3"/>
        <charset val="128"/>
      </rPr>
      <t>（プルダウンで選択）</t>
    </r>
    <r>
      <rPr>
        <b/>
        <sz val="10"/>
        <rFont val="HG丸ｺﾞｼｯｸM-PRO"/>
        <family val="3"/>
        <charset val="128"/>
      </rPr>
      <t xml:space="preserve">
</t>
    </r>
    <r>
      <rPr>
        <b/>
        <sz val="8"/>
        <rFont val="HG丸ｺﾞｼｯｸM-PRO"/>
        <family val="3"/>
        <charset val="128"/>
      </rPr>
      <t>（項目の一部のみを担当した場合はチェックではなく△で囲ってください）</t>
    </r>
    <rPh sb="30" eb="32">
      <t>センタク</t>
    </rPh>
    <phoneticPr fontId="18"/>
  </si>
  <si>
    <t>ファイナルミックスにおける効果音のレベル管理</t>
    <phoneticPr fontId="1"/>
  </si>
  <si>
    <r>
      <t>自分が担当した部分にチェックを入れてください。</t>
    </r>
    <r>
      <rPr>
        <sz val="9"/>
        <color rgb="FFFF0000"/>
        <rFont val="HG丸ｺﾞｼｯｸM-PRO"/>
        <family val="3"/>
        <charset val="128"/>
      </rPr>
      <t>（プルダウンで選択）</t>
    </r>
    <r>
      <rPr>
        <b/>
        <sz val="10"/>
        <color rgb="FFFF0000"/>
        <rFont val="HG丸ｺﾞｼｯｸM-PRO"/>
        <family val="3"/>
        <charset val="128"/>
      </rPr>
      <t xml:space="preserve">
</t>
    </r>
    <r>
      <rPr>
        <b/>
        <sz val="8"/>
        <color rgb="FFFF0000"/>
        <rFont val="HG丸ｺﾞｼｯｸM-PRO"/>
        <family val="3"/>
        <charset val="128"/>
      </rPr>
      <t>（項目の一部のみを担当した場合はチェックではなく△をお選びください）</t>
    </r>
    <rPh sb="30" eb="32">
      <t>センタク</t>
    </rPh>
    <rPh sb="62" eb="63">
      <t>エラ</t>
    </rPh>
    <phoneticPr fontId="18"/>
  </si>
  <si>
    <t>制作意図及び
技術説明　　　　（必須）
1000文字
以内</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</si>
  <si>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</si>
  <si>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</si>
  <si>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40" eb="41">
      <t>クダ</t>
    </rPh>
    <phoneticPr fontId="1"/>
  </si>
  <si>
    <t>音声レベルで、その他選択時に記入　　　</t>
    <rPh sb="0" eb="2">
      <t>オンセイ</t>
    </rPh>
    <rPh sb="9" eb="10">
      <t>タ</t>
    </rPh>
    <rPh sb="10" eb="12">
      <t>センタク</t>
    </rPh>
    <rPh sb="12" eb="13">
      <t>ジ</t>
    </rPh>
    <rPh sb="14" eb="16">
      <t>キニュウ</t>
    </rPh>
    <phoneticPr fontId="1"/>
  </si>
  <si>
    <t>JPPA AWARDS 2025  音響技術部門 応募用紙（一般の部）</t>
    <rPh sb="18" eb="20">
      <t>オンキョウ</t>
    </rPh>
    <rPh sb="20" eb="22">
      <t>ギジュツ</t>
    </rPh>
    <rPh sb="22" eb="24">
      <t>ブモン</t>
    </rPh>
    <phoneticPr fontId="1"/>
  </si>
  <si>
    <t>JPPA AWARDS 2025 審査データ（一般の部）</t>
    <rPh sb="17" eb="19">
      <t>シンサ</t>
    </rPh>
    <phoneticPr fontId="1"/>
  </si>
  <si>
    <t>JPPA AWARDS 2025 応募データリスト用</t>
    <rPh sb="17" eb="19">
      <t>オウボ</t>
    </rPh>
    <rPh sb="25" eb="26">
      <t>ヨウ</t>
    </rPh>
    <phoneticPr fontId="1"/>
  </si>
  <si>
    <t>25_a1_cm_</t>
    <phoneticPr fontId="1"/>
  </si>
  <si>
    <t>25_a2_dra_</t>
    <phoneticPr fontId="1"/>
  </si>
  <si>
    <t>25_a3_doc_</t>
    <phoneticPr fontId="1"/>
  </si>
  <si>
    <t>25_a4_tvex_</t>
    <phoneticPr fontId="1"/>
  </si>
  <si>
    <t>25_a5_wcm_</t>
    <phoneticPr fontId="1"/>
  </si>
  <si>
    <t>25_a6_wdm_</t>
    <phoneticPr fontId="1"/>
  </si>
  <si>
    <t>25_a7_wdocu_</t>
    <phoneticPr fontId="1"/>
  </si>
  <si>
    <t>25_a8_wjb_</t>
    <phoneticPr fontId="1"/>
  </si>
  <si>
    <t>25_a9_maex_</t>
    <phoneticPr fontId="1"/>
  </si>
  <si>
    <t>25_a10_cm_</t>
    <phoneticPr fontId="1"/>
  </si>
  <si>
    <t>25_a11_dm_</t>
    <phoneticPr fontId="1"/>
  </si>
  <si>
    <t>25_a12_djex_</t>
    <phoneticPr fontId="1"/>
  </si>
  <si>
    <t>Stereo</t>
  </si>
  <si>
    <t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t>
    <phoneticPr fontId="18"/>
  </si>
  <si>
    <r>
      <t>「</t>
    </r>
    <r>
      <rPr>
        <sz val="9"/>
        <rFont val="Segoe UI Symbol"/>
        <family val="3"/>
      </rPr>
      <t>✔</t>
    </r>
    <r>
      <rPr>
        <sz val="9"/>
        <rFont val="HG丸ｺﾞｼｯｸM-PRO"/>
        <family val="3"/>
        <charset val="128"/>
      </rPr>
      <t>」</t>
    </r>
    <r>
      <rPr>
        <sz val="9"/>
        <rFont val="ＭＳ Ｐゴシック"/>
        <family val="3"/>
        <charset val="128"/>
      </rPr>
      <t>もしくは「</t>
    </r>
    <r>
      <rPr>
        <sz val="9"/>
        <rFont val="HG丸ｺﾞｼｯｸM-PRO"/>
        <family val="3"/>
        <charset val="128"/>
      </rPr>
      <t>△」が付いているものが担当した内容になります。「0」印は無視してください。</t>
    </r>
    <rPh sb="11" eb="12">
      <t>ツ</t>
    </rPh>
    <rPh sb="19" eb="21">
      <t>タントウ</t>
    </rPh>
    <rPh sb="23" eb="25">
      <t>ナイヨウ</t>
    </rPh>
    <rPh sb="34" eb="35">
      <t>シルシ</t>
    </rPh>
    <rPh sb="36" eb="38">
      <t>ムシ</t>
    </rPh>
    <phoneticPr fontId="1"/>
  </si>
  <si>
    <t>本作品に要した作業時間</t>
    <phoneticPr fontId="1"/>
  </si>
  <si>
    <t>（例）1分15秒 → 01：15　※注意　作品のショウタイムが0：00ではありません。</t>
    <rPh sb="1" eb="2">
      <t>レイ</t>
    </rPh>
    <rPh sb="4" eb="5">
      <t>フン</t>
    </rPh>
    <rPh sb="7" eb="8">
      <t>ビョウ</t>
    </rPh>
    <rPh sb="18" eb="20">
      <t>チュウイ</t>
    </rPh>
    <rPh sb="21" eb="23">
      <t>サクヒン</t>
    </rPh>
    <phoneticPr fontId="1"/>
  </si>
  <si>
    <t>実務と年数</t>
    <rPh sb="0" eb="2">
      <t>ジツム</t>
    </rPh>
    <rPh sb="3" eb="5">
      <t>ネンスウ</t>
    </rPh>
    <phoneticPr fontId="1"/>
  </si>
  <si>
    <t>共同作業者 選曲</t>
    <rPh sb="0" eb="2">
      <t>キョウドウ</t>
    </rPh>
    <rPh sb="2" eb="4">
      <t>サギョウ</t>
    </rPh>
    <rPh sb="4" eb="5">
      <t>シャ</t>
    </rPh>
    <rPh sb="6" eb="8">
      <t>センキョク</t>
    </rPh>
    <phoneticPr fontId="1"/>
  </si>
  <si>
    <t>共同作業者 効果</t>
    <rPh sb="0" eb="2">
      <t>キョウドウ</t>
    </rPh>
    <rPh sb="2" eb="4">
      <t>サギョウ</t>
    </rPh>
    <rPh sb="4" eb="5">
      <t>シャ</t>
    </rPh>
    <rPh sb="6" eb="8">
      <t>コウカ</t>
    </rPh>
    <phoneticPr fontId="1"/>
  </si>
  <si>
    <t>共同作業者 Mix</t>
    <rPh sb="0" eb="2">
      <t>キョウドウ</t>
    </rPh>
    <rPh sb="2" eb="4">
      <t>サギョウ</t>
    </rPh>
    <rPh sb="4" eb="5">
      <t>シャ</t>
    </rPh>
    <phoneticPr fontId="1"/>
  </si>
  <si>
    <t>本作品に要したポスプロ作業時間</t>
    <rPh sb="0" eb="1">
      <t>ホン</t>
    </rPh>
    <rPh sb="1" eb="3">
      <t>サクヒン</t>
    </rPh>
    <rPh sb="4" eb="5">
      <t>ヨウ</t>
    </rPh>
    <rPh sb="11" eb="13">
      <t>サギョウ</t>
    </rPh>
    <rPh sb="13" eb="15">
      <t>ジカン</t>
    </rPh>
    <phoneticPr fontId="18"/>
  </si>
  <si>
    <t>日数　日　　　</t>
    <rPh sb="0" eb="1">
      <t>ニチ</t>
    </rPh>
    <rPh sb="1" eb="2">
      <t>スウ</t>
    </rPh>
    <rPh sb="3" eb="4">
      <t>ニチ</t>
    </rPh>
    <phoneticPr fontId="18"/>
  </si>
  <si>
    <t>総作業時間　</t>
    <rPh sb="0" eb="1">
      <t>ソウ</t>
    </rPh>
    <rPh sb="1" eb="3">
      <t>サギョウ</t>
    </rPh>
    <phoneticPr fontId="18"/>
  </si>
  <si>
    <t>ミキシング アシスタント</t>
    <phoneticPr fontId="1"/>
  </si>
  <si>
    <t>サウンドデザイン アシスタント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</si>
</sst>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51">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b/>
      <sz val="8"/>
      <name val="HG丸ｺﾞｼｯｸM-PRO"/>
      <family val="3"/>
      <charset val="128"/>
    </font>
    <font>
      <b/>
      <sz val="11"/>
      <name val="ＭＳ Ｐゴシック"/>
      <family val="3"/>
      <charset val="128"/>
    </font>
    <font>
      <sz val="11"/>
      <color rgb="FFFF0000"/>
      <name val="HG丸ｺﾞｼｯｸM-PRO"/>
      <family val="3"/>
      <charset val="128"/>
    </font>
    <font>
      <sz val="16"/>
      <name val="HG丸ｺﾞｼｯｸM-PRO"/>
      <family val="3"/>
      <charset val="128"/>
    </font>
    <font>
      <sz val="10"/>
      <name val="Meiryo UI"/>
      <family val="3"/>
      <charset val="128"/>
    </font>
    <font>
      <b/>
      <sz val="10"/>
      <color rgb="FFFF0000"/>
      <name val="HG丸ｺﾞｼｯｸM-PRO"/>
      <family val="3"/>
      <charset val="128"/>
    </font>
    <font>
      <sz val="11"/>
      <name val="Segoe UI Symbol"/>
      <family val="3"/>
    </font>
    <font>
      <sz val="9"/>
      <name val="Segoe UI Symbol"/>
      <family val="3"/>
    </font>
    <font>
      <sz val="9"/>
      <color rgb="FFFF0000"/>
      <name val="HG丸ｺﾞｼｯｸM-PRO"/>
      <family val="3"/>
      <charset val="128"/>
    </font>
    <font>
      <b/>
      <sz val="8"/>
      <color rgb="FFFF0000"/>
      <name val="HG丸ｺﾞｼｯｸM-PRO"/>
      <family val="3"/>
      <charset val="128"/>
    </font>
    <font>
      <b/>
      <sz val="12"/>
      <name val="HG丸ｺﾞｼｯｸM-PRO"/>
      <family val="3"/>
      <charset val="128"/>
    </font>
    <font>
      <sz val="12"/>
      <name val="HG丸ｺﾞｼｯｸM-PRO"/>
      <family val="3"/>
      <charset val="128"/>
    </font>
    <font>
      <sz val="10"/>
      <color rgb="FFFF0000"/>
      <name val="HG丸ｺﾞｼｯｸM-PRO"/>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1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xf numFmtId="0" fontId="6" fillId="0" borderId="0">
      <alignment vertical="center"/>
    </xf>
  </cellStyleXfs>
  <cellXfs count="570">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29"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28" fillId="2" borderId="29"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5" xfId="0" applyFont="1" applyBorder="1" applyAlignment="1">
      <alignment horizontal="center" vertical="center"/>
    </xf>
    <xf numFmtId="0" fontId="31" fillId="0" borderId="0" xfId="0" applyFont="1" applyAlignment="1">
      <alignment horizontal="center" vertical="center"/>
    </xf>
    <xf numFmtId="0" fontId="28" fillId="0" borderId="57"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29" xfId="0" applyFont="1" applyBorder="1" applyAlignment="1">
      <alignment horizontal="center" vertical="center" shrinkToFit="1"/>
    </xf>
    <xf numFmtId="0" fontId="30" fillId="0" borderId="7" xfId="0" applyFont="1" applyBorder="1">
      <alignment vertical="center"/>
    </xf>
    <xf numFmtId="0" fontId="38"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2" xfId="0" applyFont="1" applyBorder="1" applyAlignment="1">
      <alignment horizontal="center" vertical="center" wrapText="1" shrinkToFit="1"/>
    </xf>
    <xf numFmtId="0" fontId="28" fillId="0" borderId="0" xfId="0" applyFont="1" applyAlignment="1">
      <alignment horizontal="center" vertical="center"/>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6" xfId="0" applyFont="1" applyBorder="1" applyAlignment="1">
      <alignment horizontal="center" vertical="center" shrinkToFit="1"/>
    </xf>
    <xf numFmtId="0" fontId="32" fillId="0" borderId="17" xfId="0" applyFont="1" applyBorder="1" applyAlignment="1">
      <alignment horizontal="center" vertical="center" wrapText="1"/>
    </xf>
    <xf numFmtId="0" fontId="31" fillId="0" borderId="0" xfId="0" applyFont="1" applyAlignment="1">
      <alignment horizontal="left" vertical="center"/>
    </xf>
    <xf numFmtId="0" fontId="31" fillId="0" borderId="0" xfId="0" applyFont="1">
      <alignment vertical="center"/>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8" xfId="0" applyFont="1" applyBorder="1" applyAlignment="1">
      <alignment horizontal="center" vertical="center" shrinkToFit="1"/>
    </xf>
    <xf numFmtId="0" fontId="28" fillId="0" borderId="93"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4" xfId="2" applyFont="1" applyBorder="1" applyAlignment="1">
      <alignment vertical="center"/>
    </xf>
    <xf numFmtId="0" fontId="5" fillId="0" borderId="41" xfId="2" applyFont="1" applyBorder="1" applyAlignment="1">
      <alignment vertical="center"/>
    </xf>
    <xf numFmtId="0" fontId="5" fillId="0" borderId="65" xfId="2" applyFont="1" applyBorder="1" applyAlignment="1">
      <alignment vertical="center"/>
    </xf>
    <xf numFmtId="0" fontId="5" fillId="0" borderId="66" xfId="2" applyFont="1" applyBorder="1" applyAlignment="1">
      <alignment vertical="center"/>
    </xf>
    <xf numFmtId="0" fontId="8" fillId="5" borderId="9" xfId="2" applyFont="1" applyFill="1" applyBorder="1" applyAlignment="1">
      <alignment horizontal="center" vertical="center"/>
    </xf>
    <xf numFmtId="0" fontId="5" fillId="0" borderId="67"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0"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7"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4" fillId="4" borderId="71" xfId="2" applyFont="1" applyFill="1" applyBorder="1" applyAlignment="1">
      <alignment horizontal="center" vertical="center"/>
    </xf>
    <xf numFmtId="0" fontId="11" fillId="0" borderId="72" xfId="2" applyFont="1" applyBorder="1" applyAlignment="1">
      <alignment horizontal="center" vertical="center"/>
    </xf>
    <xf numFmtId="0" fontId="4" fillId="4" borderId="51"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6"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7" xfId="2" applyFont="1" applyBorder="1" applyAlignment="1">
      <alignment horizontal="right" vertical="center"/>
    </xf>
    <xf numFmtId="0" fontId="14" fillId="0" borderId="68" xfId="2" applyFont="1" applyBorder="1" applyAlignment="1">
      <alignment vertical="center"/>
    </xf>
    <xf numFmtId="0" fontId="13" fillId="0" borderId="69" xfId="2" applyFont="1" applyBorder="1" applyAlignment="1">
      <alignment vertical="center"/>
    </xf>
    <xf numFmtId="0" fontId="13" fillId="0" borderId="70"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13" fillId="0" borderId="82" xfId="2" applyFont="1" applyBorder="1" applyAlignment="1">
      <alignment horizontal="center" vertical="center"/>
    </xf>
    <xf numFmtId="0" fontId="11" fillId="0" borderId="44" xfId="2" applyFont="1" applyBorder="1" applyAlignment="1">
      <alignment horizontal="center" vertical="center"/>
    </xf>
    <xf numFmtId="0" fontId="8" fillId="4" borderId="4" xfId="2" applyFont="1" applyFill="1" applyBorder="1" applyAlignment="1">
      <alignment horizontal="center" vertical="center"/>
    </xf>
    <xf numFmtId="0" fontId="36" fillId="0" borderId="6" xfId="0" applyFont="1" applyBorder="1" applyAlignment="1">
      <alignment horizontal="center" vertical="center" wrapText="1"/>
    </xf>
    <xf numFmtId="0" fontId="36" fillId="0" borderId="8" xfId="0" applyFont="1" applyBorder="1" applyAlignment="1">
      <alignment horizontal="center" vertical="center"/>
    </xf>
    <xf numFmtId="0" fontId="32" fillId="0" borderId="34" xfId="0" applyFont="1" applyBorder="1" applyAlignment="1">
      <alignment horizontal="center" vertical="center" wrapText="1"/>
    </xf>
    <xf numFmtId="0" fontId="28" fillId="0" borderId="0" xfId="0" applyFont="1" applyAlignment="1">
      <alignment horizontal="center" vertical="center" wrapText="1"/>
    </xf>
    <xf numFmtId="0" fontId="39" fillId="0" borderId="105" xfId="0" applyFont="1" applyBorder="1" applyAlignment="1">
      <alignment horizontal="center" vertical="center"/>
    </xf>
    <xf numFmtId="0" fontId="32" fillId="2" borderId="103" xfId="0" applyFont="1" applyFill="1" applyBorder="1" applyAlignment="1" applyProtection="1">
      <alignment horizontal="center" vertical="center"/>
      <protection locked="0"/>
    </xf>
    <xf numFmtId="49" fontId="28" fillId="0" borderId="80" xfId="0" applyNumberFormat="1" applyFont="1" applyBorder="1" applyAlignment="1" applyProtection="1">
      <alignment horizontal="center" vertical="center" shrinkToFit="1"/>
      <protection locked="0"/>
    </xf>
    <xf numFmtId="49" fontId="28" fillId="0" borderId="115" xfId="0" applyNumberFormat="1" applyFont="1" applyBorder="1" applyAlignment="1" applyProtection="1">
      <alignment horizontal="center" vertical="center" shrinkToFit="1"/>
      <protection locked="0"/>
    </xf>
    <xf numFmtId="49" fontId="28" fillId="0" borderId="116" xfId="0" applyNumberFormat="1" applyFont="1" applyBorder="1" applyAlignment="1" applyProtection="1">
      <alignment horizontal="center" vertical="center" shrinkToFit="1"/>
      <protection locked="0"/>
    </xf>
    <xf numFmtId="0" fontId="40" fillId="0" borderId="0" xfId="0" applyFont="1">
      <alignment vertical="center"/>
    </xf>
    <xf numFmtId="0" fontId="32" fillId="0" borderId="18" xfId="0" applyFont="1" applyBorder="1" applyAlignment="1">
      <alignment horizontal="center" vertical="center"/>
    </xf>
    <xf numFmtId="0" fontId="28" fillId="8" borderId="12" xfId="0" applyFont="1" applyFill="1" applyBorder="1">
      <alignment vertical="center"/>
    </xf>
    <xf numFmtId="0" fontId="41" fillId="0" borderId="0" xfId="0" applyFont="1">
      <alignment vertical="center"/>
    </xf>
    <xf numFmtId="0" fontId="28" fillId="0" borderId="76" xfId="0" applyFont="1" applyBorder="1">
      <alignment vertical="center"/>
    </xf>
    <xf numFmtId="0" fontId="28" fillId="0" borderId="77" xfId="0" applyFont="1" applyBorder="1">
      <alignment vertical="center"/>
    </xf>
    <xf numFmtId="0" fontId="28" fillId="0" borderId="78" xfId="0" applyFont="1" applyBorder="1">
      <alignment vertical="center"/>
    </xf>
    <xf numFmtId="0" fontId="29" fillId="0" borderId="0" xfId="0" applyFont="1" applyAlignment="1">
      <alignment horizontal="center" vertical="center" shrinkToFit="1"/>
    </xf>
    <xf numFmtId="0" fontId="42" fillId="0" borderId="12" xfId="0" applyFont="1" applyBorder="1" applyAlignment="1" applyProtection="1">
      <alignment vertical="center" shrinkToFit="1"/>
      <protection locked="0"/>
    </xf>
    <xf numFmtId="0" fontId="42" fillId="0" borderId="12" xfId="0" applyFont="1" applyBorder="1" applyAlignment="1">
      <alignment horizontal="center" vertical="center" shrinkToFit="1"/>
    </xf>
    <xf numFmtId="0" fontId="42" fillId="0" borderId="12" xfId="0" applyFont="1" applyBorder="1" applyAlignment="1" applyProtection="1">
      <alignment horizontal="left" vertical="center" wrapText="1"/>
      <protection locked="0"/>
    </xf>
    <xf numFmtId="0" fontId="42" fillId="0" borderId="12" xfId="0" applyFont="1" applyBorder="1" applyAlignment="1">
      <alignment horizontal="center" vertical="center" wrapText="1"/>
    </xf>
    <xf numFmtId="0" fontId="42" fillId="0" borderId="12" xfId="0" applyFont="1" applyBorder="1" applyAlignment="1">
      <alignment vertical="center" wrapText="1"/>
    </xf>
    <xf numFmtId="0" fontId="36" fillId="0" borderId="34" xfId="0" applyFont="1" applyBorder="1" applyAlignment="1">
      <alignment horizontal="center"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176" fontId="37" fillId="0" borderId="0" xfId="0" applyNumberFormat="1" applyFont="1" applyAlignment="1" applyProtection="1">
      <alignment vertical="top" wrapText="1"/>
      <protection locked="0"/>
    </xf>
    <xf numFmtId="176" fontId="31" fillId="0" borderId="3" xfId="0" applyNumberFormat="1" applyFont="1" applyBorder="1" applyAlignment="1" applyProtection="1">
      <alignment vertical="center" wrapText="1"/>
      <protection locked="0"/>
    </xf>
    <xf numFmtId="176" fontId="37" fillId="0" borderId="7" xfId="0" applyNumberFormat="1" applyFont="1" applyBorder="1" applyAlignment="1" applyProtection="1">
      <alignment vertical="top" wrapText="1"/>
      <protection locked="0"/>
    </xf>
    <xf numFmtId="0" fontId="44" fillId="0" borderId="0" xfId="0" applyFont="1">
      <alignment vertical="center"/>
    </xf>
    <xf numFmtId="0" fontId="30" fillId="0" borderId="3" xfId="0" applyFont="1" applyBorder="1" applyAlignment="1">
      <alignment horizontal="left" vertical="center"/>
    </xf>
    <xf numFmtId="0" fontId="31" fillId="0" borderId="7" xfId="0" applyFont="1" applyBorder="1" applyAlignment="1">
      <alignment horizontal="left" vertical="center"/>
    </xf>
    <xf numFmtId="0" fontId="28" fillId="0" borderId="7" xfId="0" applyFont="1" applyBorder="1">
      <alignment vertical="center"/>
    </xf>
    <xf numFmtId="176" fontId="37" fillId="2" borderId="27" xfId="0" applyNumberFormat="1" applyFont="1" applyFill="1" applyBorder="1" applyAlignment="1" applyProtection="1">
      <alignment horizontal="center" vertical="top" wrapText="1"/>
      <protection locked="0"/>
    </xf>
    <xf numFmtId="176" fontId="37" fillId="2" borderId="26" xfId="0" applyNumberFormat="1" applyFont="1" applyFill="1" applyBorder="1" applyAlignment="1" applyProtection="1">
      <alignment horizontal="center" vertical="top" wrapText="1"/>
      <protection locked="0"/>
    </xf>
    <xf numFmtId="0" fontId="32" fillId="0" borderId="0" xfId="0" applyFont="1">
      <alignment vertical="center"/>
    </xf>
    <xf numFmtId="176" fontId="30" fillId="0" borderId="126" xfId="0" applyNumberFormat="1" applyFont="1" applyBorder="1" applyAlignment="1" applyProtection="1">
      <alignment horizontal="center" vertical="top" wrapText="1"/>
      <protection locked="0"/>
    </xf>
    <xf numFmtId="176" fontId="30" fillId="0" borderId="124" xfId="0" applyNumberFormat="1" applyFont="1" applyBorder="1" applyAlignment="1" applyProtection="1">
      <alignment horizontal="center" vertical="top" wrapText="1"/>
      <protection locked="0"/>
    </xf>
    <xf numFmtId="176" fontId="30" fillId="0" borderId="125" xfId="0" applyNumberFormat="1" applyFont="1" applyBorder="1" applyAlignment="1" applyProtection="1">
      <alignment horizontal="center" vertical="top" wrapText="1"/>
      <protection locked="0"/>
    </xf>
    <xf numFmtId="176" fontId="31" fillId="0" borderId="0" xfId="0" applyNumberFormat="1" applyFont="1" applyAlignment="1" applyProtection="1">
      <alignment vertical="center" wrapText="1"/>
      <protection locked="0"/>
    </xf>
    <xf numFmtId="0" fontId="32" fillId="0" borderId="0" xfId="0" applyFont="1" applyAlignment="1">
      <alignment horizontal="left" vertical="center"/>
    </xf>
    <xf numFmtId="0" fontId="30" fillId="0" borderId="6" xfId="0" applyFont="1" applyBorder="1" applyAlignment="1">
      <alignment horizontal="center" vertical="center" wrapText="1"/>
    </xf>
    <xf numFmtId="176" fontId="48" fillId="2" borderId="117" xfId="0" applyNumberFormat="1" applyFont="1" applyFill="1" applyBorder="1" applyAlignment="1" applyProtection="1">
      <alignment vertical="center" wrapText="1"/>
      <protection locked="0"/>
    </xf>
    <xf numFmtId="176" fontId="48" fillId="2" borderId="118" xfId="0" applyNumberFormat="1" applyFont="1" applyFill="1" applyBorder="1" applyAlignment="1" applyProtection="1">
      <alignment vertical="center" wrapText="1"/>
      <protection locked="0"/>
    </xf>
    <xf numFmtId="176" fontId="37" fillId="2" borderId="130" xfId="0" applyNumberFormat="1" applyFont="1" applyFill="1" applyBorder="1" applyAlignment="1" applyProtection="1">
      <alignment horizontal="center" vertical="top" wrapText="1"/>
      <protection locked="0"/>
    </xf>
    <xf numFmtId="176" fontId="31" fillId="0" borderId="28" xfId="0" applyNumberFormat="1" applyFont="1" applyBorder="1" applyAlignment="1" applyProtection="1">
      <alignment vertical="center" wrapText="1"/>
      <protection locked="0"/>
    </xf>
    <xf numFmtId="176" fontId="31" fillId="0" borderId="30" xfId="0" applyNumberFormat="1" applyFont="1" applyBorder="1" applyAlignment="1" applyProtection="1">
      <alignment vertical="center" wrapText="1"/>
      <protection locked="0"/>
    </xf>
    <xf numFmtId="176" fontId="30" fillId="0" borderId="131" xfId="0" applyNumberFormat="1" applyFont="1" applyBorder="1" applyAlignment="1" applyProtection="1">
      <alignment horizontal="center" vertical="top" wrapText="1"/>
      <protection locked="0"/>
    </xf>
    <xf numFmtId="176" fontId="48" fillId="0" borderId="116" xfId="0" applyNumberFormat="1" applyFont="1" applyBorder="1" applyAlignment="1" applyProtection="1">
      <alignment horizontal="center" vertical="center" wrapText="1"/>
      <protection locked="0"/>
    </xf>
    <xf numFmtId="176" fontId="48" fillId="0" borderId="103" xfId="0" applyNumberFormat="1" applyFont="1" applyBorder="1" applyAlignment="1" applyProtection="1">
      <alignment horizontal="center" vertical="center" wrapText="1"/>
      <protection locked="0"/>
    </xf>
    <xf numFmtId="0" fontId="28" fillId="0" borderId="34" xfId="0" applyFont="1" applyBorder="1" applyAlignment="1">
      <alignment horizontal="center" vertical="center"/>
    </xf>
    <xf numFmtId="0" fontId="28" fillId="0" borderId="29" xfId="0" applyFont="1" applyBorder="1">
      <alignment vertical="center"/>
    </xf>
    <xf numFmtId="0" fontId="32" fillId="0" borderId="34" xfId="0" applyFont="1" applyBorder="1" applyAlignment="1">
      <alignment horizontal="center" vertical="center" shrinkToFit="1"/>
    </xf>
    <xf numFmtId="0" fontId="28" fillId="0" borderId="6" xfId="0" applyFont="1" applyBorder="1" applyAlignment="1">
      <alignment horizontal="center" vertical="center" shrinkToFit="1"/>
    </xf>
    <xf numFmtId="0" fontId="28" fillId="2" borderId="48" xfId="0" applyFont="1" applyFill="1" applyBorder="1" applyAlignment="1" applyProtection="1">
      <alignment horizontal="center" vertical="center"/>
      <protection locked="0"/>
    </xf>
    <xf numFmtId="0" fontId="28" fillId="2" borderId="47"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1" fillId="0" borderId="106" xfId="0" applyFont="1" applyBorder="1" applyAlignment="1">
      <alignment horizontal="center" vertical="center"/>
    </xf>
    <xf numFmtId="0" fontId="31" fillId="0" borderId="108" xfId="0" applyFont="1" applyBorder="1" applyAlignment="1">
      <alignment horizontal="center" vertical="center"/>
    </xf>
    <xf numFmtId="0" fontId="34" fillId="2" borderId="106" xfId="0" applyFont="1" applyFill="1" applyBorder="1" applyAlignment="1" applyProtection="1">
      <alignment horizontal="center" vertical="center"/>
      <protection locked="0"/>
    </xf>
    <xf numFmtId="0" fontId="34" fillId="2" borderId="107" xfId="0" applyFont="1" applyFill="1" applyBorder="1" applyAlignment="1" applyProtection="1">
      <alignment horizontal="center" vertical="center"/>
      <protection locked="0"/>
    </xf>
    <xf numFmtId="0" fontId="34" fillId="2" borderId="108" xfId="0" applyFont="1" applyFill="1" applyBorder="1" applyAlignment="1" applyProtection="1">
      <alignment horizontal="center" vertical="center"/>
      <protection locked="0"/>
    </xf>
    <xf numFmtId="0" fontId="28" fillId="0" borderId="31" xfId="0" applyFont="1" applyBorder="1" applyAlignment="1">
      <alignment horizontal="center" vertical="center"/>
    </xf>
    <xf numFmtId="0" fontId="28" fillId="0" borderId="25" xfId="0" applyFont="1" applyBorder="1" applyAlignment="1">
      <alignment horizontal="center" vertical="center"/>
    </xf>
    <xf numFmtId="0" fontId="36" fillId="6" borderId="49" xfId="0" applyFont="1" applyFill="1" applyBorder="1" applyAlignment="1" applyProtection="1">
      <alignment horizontal="center" vertical="center" wrapText="1" shrinkToFit="1"/>
      <protection locked="0"/>
    </xf>
    <xf numFmtId="0" fontId="36" fillId="6" borderId="46" xfId="0" applyFont="1" applyFill="1" applyBorder="1" applyAlignment="1" applyProtection="1">
      <alignment horizontal="center" vertical="center" wrapText="1" shrinkToFit="1"/>
      <protection locked="0"/>
    </xf>
    <xf numFmtId="0" fontId="36" fillId="6" borderId="109" xfId="0" applyFont="1" applyFill="1" applyBorder="1" applyAlignment="1" applyProtection="1">
      <alignment horizontal="center" vertical="center" wrapText="1" shrinkToFit="1"/>
      <protection locked="0"/>
    </xf>
    <xf numFmtId="0" fontId="36" fillId="6" borderId="19" xfId="0" applyFont="1" applyFill="1" applyBorder="1" applyAlignment="1" applyProtection="1">
      <alignment horizontal="center" vertical="center" wrapText="1" shrinkToFit="1"/>
      <protection locked="0"/>
    </xf>
    <xf numFmtId="0" fontId="36" fillId="6" borderId="38"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28" fillId="0" borderId="17"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18" xfId="0" applyFont="1" applyBorder="1" applyAlignment="1">
      <alignment horizontal="left" vertical="center" wrapText="1" shrinkToFit="1"/>
    </xf>
    <xf numFmtId="0" fontId="32" fillId="0" borderId="27" xfId="0" applyFont="1" applyBorder="1" applyAlignment="1">
      <alignment horizontal="center" vertical="center"/>
    </xf>
    <xf numFmtId="0" fontId="32" fillId="0" borderId="12" xfId="0" applyFont="1" applyBorder="1">
      <alignment vertical="center"/>
    </xf>
    <xf numFmtId="0" fontId="28" fillId="2" borderId="29"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center" shrinkToFit="1"/>
      <protection locked="0"/>
    </xf>
    <xf numFmtId="0" fontId="32" fillId="0" borderId="12" xfId="0" applyFont="1" applyBorder="1" applyAlignment="1">
      <alignment horizontal="center" vertical="center"/>
    </xf>
    <xf numFmtId="0" fontId="10" fillId="2" borderId="29" xfId="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28" fillId="6" borderId="79"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4"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3" xfId="0" applyFont="1" applyBorder="1" applyAlignment="1">
      <alignment horizontal="center" vertical="center"/>
    </xf>
    <xf numFmtId="0" fontId="28" fillId="0" borderId="28" xfId="0" applyFont="1" applyBorder="1" applyAlignment="1">
      <alignment horizontal="center" vertical="center"/>
    </xf>
    <xf numFmtId="0" fontId="28" fillId="2" borderId="43" xfId="0" applyFont="1" applyFill="1" applyBorder="1" applyAlignment="1" applyProtection="1">
      <alignment horizontal="center" vertical="center"/>
      <protection locked="0"/>
    </xf>
    <xf numFmtId="0" fontId="28" fillId="2" borderId="28"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31" fillId="0" borderId="107" xfId="0" applyFont="1" applyBorder="1" applyAlignment="1">
      <alignment horizontal="center" vertical="center"/>
    </xf>
    <xf numFmtId="0" fontId="32" fillId="0" borderId="36" xfId="0" applyFont="1" applyBorder="1" applyAlignment="1">
      <alignment horizontal="center" vertical="center"/>
    </xf>
    <xf numFmtId="0" fontId="32" fillId="0" borderId="35" xfId="0" applyFont="1" applyBorder="1">
      <alignment vertical="center"/>
    </xf>
    <xf numFmtId="0" fontId="28" fillId="2" borderId="75"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32" fillId="0" borderId="50" xfId="0" applyFont="1" applyBorder="1" applyAlignment="1">
      <alignment horizontal="center" vertical="center" shrinkToFit="1"/>
    </xf>
    <xf numFmtId="0" fontId="28" fillId="0" borderId="39" xfId="0" applyFont="1" applyBorder="1" applyAlignment="1">
      <alignment vertical="center" shrinkToFit="1"/>
    </xf>
    <xf numFmtId="0" fontId="28" fillId="2" borderId="29"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39" xfId="0" applyFont="1" applyBorder="1" applyAlignment="1">
      <alignment horizontal="center" vertical="center" shrinkToFit="1"/>
    </xf>
    <xf numFmtId="0" fontId="28" fillId="2" borderId="73" xfId="0" applyFont="1" applyFill="1" applyBorder="1" applyAlignment="1" applyProtection="1">
      <alignment horizontal="center" vertical="center" shrinkToFit="1"/>
      <protection locked="0"/>
    </xf>
    <xf numFmtId="0" fontId="28" fillId="2" borderId="74" xfId="0" applyFont="1" applyFill="1" applyBorder="1" applyAlignment="1" applyProtection="1">
      <alignment horizontal="center" vertical="center" shrinkToFit="1"/>
      <protection locked="0"/>
    </xf>
    <xf numFmtId="0" fontId="32" fillId="0" borderId="34" xfId="0" applyFont="1" applyBorder="1" applyAlignment="1">
      <alignment horizontal="center" vertical="center"/>
    </xf>
    <xf numFmtId="0" fontId="32" fillId="0" borderId="37" xfId="0" applyFont="1" applyBorder="1" applyAlignment="1">
      <alignment horizontal="center" vertical="center"/>
    </xf>
    <xf numFmtId="0" fontId="32" fillId="0" borderId="6" xfId="0" applyFont="1" applyBorder="1" applyAlignment="1">
      <alignment horizontal="center" vertical="center"/>
    </xf>
    <xf numFmtId="0" fontId="37" fillId="0" borderId="48" xfId="0" applyFont="1" applyBorder="1" applyAlignment="1">
      <alignment horizontal="center" vertical="center"/>
    </xf>
    <xf numFmtId="0" fontId="37" fillId="0" borderId="111" xfId="0" applyFont="1" applyBorder="1" applyAlignment="1">
      <alignment horizontal="center" vertical="center"/>
    </xf>
    <xf numFmtId="0" fontId="28" fillId="2" borderId="31"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8" fillId="0" borderId="13" xfId="0" applyFont="1" applyBorder="1" applyAlignment="1">
      <alignment horizontal="center" vertical="center" wrapText="1" shrinkToFit="1"/>
    </xf>
    <xf numFmtId="0" fontId="28" fillId="0" borderId="47"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28" fillId="0" borderId="48" xfId="0" applyFont="1" applyBorder="1" applyAlignment="1">
      <alignment horizontal="center" vertical="center"/>
    </xf>
    <xf numFmtId="0" fontId="28" fillId="0" borderId="47" xfId="0" applyFont="1" applyBorder="1" applyAlignment="1">
      <alignment horizontal="center" vertical="center"/>
    </xf>
    <xf numFmtId="0" fontId="37" fillId="6" borderId="32" xfId="0" applyFont="1" applyFill="1" applyBorder="1" applyAlignment="1" applyProtection="1">
      <alignment horizontal="center" vertical="center"/>
      <protection locked="0"/>
    </xf>
    <xf numFmtId="0" fontId="37" fillId="6" borderId="110" xfId="0" applyFont="1" applyFill="1" applyBorder="1" applyAlignment="1" applyProtection="1">
      <alignment horizontal="center" vertical="center"/>
      <protection locked="0"/>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28" fillId="0" borderId="45" xfId="0" applyFont="1" applyBorder="1" applyAlignment="1">
      <alignment horizontal="center" vertical="center"/>
    </xf>
    <xf numFmtId="0" fontId="28" fillId="0" borderId="0" xfId="0" applyFont="1" applyAlignment="1">
      <alignment horizontal="center" vertical="center"/>
    </xf>
    <xf numFmtId="0" fontId="28" fillId="6" borderId="29"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39" xfId="0" applyFont="1" applyFill="1" applyBorder="1" applyAlignment="1">
      <alignment horizontal="center" vertical="center"/>
    </xf>
    <xf numFmtId="0" fontId="31" fillId="0" borderId="0" xfId="0" applyFont="1" applyAlignment="1">
      <alignment horizontal="left" vertical="center"/>
    </xf>
    <xf numFmtId="0" fontId="31" fillId="0" borderId="7" xfId="0" applyFont="1" applyBorder="1" applyAlignment="1">
      <alignment horizontal="left" vertical="center"/>
    </xf>
    <xf numFmtId="0" fontId="28" fillId="0" borderId="49" xfId="0" applyFont="1" applyBorder="1" applyAlignment="1">
      <alignment horizontal="center" vertical="center"/>
    </xf>
    <xf numFmtId="0" fontId="28" fillId="0" borderId="46" xfId="0" applyFont="1" applyBorder="1" applyAlignment="1">
      <alignment horizontal="center" vertical="center"/>
    </xf>
    <xf numFmtId="0" fontId="28" fillId="2" borderId="32" xfId="0" applyFont="1" applyFill="1" applyBorder="1" applyAlignment="1" applyProtection="1">
      <alignment horizontal="center" vertical="center"/>
      <protection locked="0"/>
    </xf>
    <xf numFmtId="0" fontId="28" fillId="2" borderId="33"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49" fontId="28" fillId="6" borderId="80" xfId="0" applyNumberFormat="1" applyFont="1" applyFill="1" applyBorder="1" applyAlignment="1" applyProtection="1">
      <alignment horizontal="center" vertical="center" shrinkToFit="1"/>
      <protection locked="0"/>
    </xf>
    <xf numFmtId="49" fontId="28" fillId="6" borderId="61" xfId="0" applyNumberFormat="1" applyFont="1" applyFill="1" applyBorder="1" applyAlignment="1" applyProtection="1">
      <alignment horizontal="center" vertical="center" shrinkToFit="1"/>
      <protection locked="0"/>
    </xf>
    <xf numFmtId="49" fontId="34" fillId="0" borderId="104" xfId="0" applyNumberFormat="1" applyFont="1" applyBorder="1" applyAlignment="1" applyProtection="1">
      <alignment horizontal="center" vertical="center" wrapText="1" shrinkToFit="1"/>
      <protection locked="0"/>
    </xf>
    <xf numFmtId="49" fontId="34" fillId="0" borderId="2" xfId="0" applyNumberFormat="1" applyFont="1" applyBorder="1" applyAlignment="1" applyProtection="1">
      <alignment horizontal="center" vertical="center" wrapText="1" shrinkToFit="1"/>
      <protection locked="0"/>
    </xf>
    <xf numFmtId="49" fontId="34" fillId="0" borderId="129" xfId="0" applyNumberFormat="1" applyFont="1" applyBorder="1" applyAlignment="1" applyProtection="1">
      <alignment horizontal="center" vertical="center" wrapText="1" shrinkToFit="1"/>
      <protection locked="0"/>
    </xf>
    <xf numFmtId="0" fontId="28" fillId="3" borderId="86" xfId="0" applyFont="1" applyFill="1" applyBorder="1" applyAlignment="1">
      <alignment horizontal="center" vertical="center" shrinkToFit="1"/>
    </xf>
    <xf numFmtId="0" fontId="28" fillId="3" borderId="87" xfId="0" applyFont="1" applyFill="1" applyBorder="1" applyAlignment="1">
      <alignment horizontal="center" vertical="center" shrinkToFit="1"/>
    </xf>
    <xf numFmtId="0" fontId="28" fillId="2" borderId="80"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8" xfId="0" applyFont="1" applyFill="1" applyBorder="1" applyAlignment="1" applyProtection="1">
      <alignment horizontal="center" vertical="center"/>
      <protection locked="0"/>
    </xf>
    <xf numFmtId="0" fontId="32" fillId="2" borderId="61" xfId="0" applyFont="1" applyFill="1" applyBorder="1" applyAlignment="1">
      <alignment horizontal="center" vertical="center"/>
    </xf>
    <xf numFmtId="0" fontId="32" fillId="2" borderId="86"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105" xfId="0" applyFont="1" applyFill="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32" fillId="2" borderId="9"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8" xfId="0" applyFont="1" applyFill="1" applyBorder="1" applyAlignment="1">
      <alignment horizontal="center" vertical="center"/>
    </xf>
    <xf numFmtId="0" fontId="34" fillId="3" borderId="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43"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28" fillId="3" borderId="44"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61" xfId="0" applyFont="1" applyFill="1" applyBorder="1" applyAlignment="1">
      <alignment horizontal="center" vertical="center" shrinkToFit="1"/>
    </xf>
    <xf numFmtId="0" fontId="28" fillId="3" borderId="62" xfId="0" applyFont="1" applyFill="1" applyBorder="1" applyAlignment="1">
      <alignment horizontal="center" vertical="center" shrinkToFit="1"/>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34" fillId="2" borderId="60" xfId="0" applyFont="1" applyFill="1" applyBorder="1" applyAlignment="1" applyProtection="1">
      <alignment horizontal="center" vertical="center"/>
      <protection locked="0"/>
    </xf>
    <xf numFmtId="0" fontId="34" fillId="2" borderId="59" xfId="0" applyFont="1" applyFill="1" applyBorder="1" applyAlignment="1" applyProtection="1">
      <alignment horizontal="center" vertical="center"/>
      <protection locked="0"/>
    </xf>
    <xf numFmtId="0" fontId="28" fillId="2" borderId="54" xfId="0" applyFont="1" applyFill="1" applyBorder="1" applyAlignment="1" applyProtection="1">
      <alignment horizontal="center" vertical="center" wrapText="1"/>
      <protection locked="0"/>
    </xf>
    <xf numFmtId="0" fontId="28" fillId="2" borderId="55" xfId="0" applyFont="1" applyFill="1" applyBorder="1" applyAlignment="1" applyProtection="1">
      <alignment horizontal="center" vertical="center" wrapText="1"/>
      <protection locked="0"/>
    </xf>
    <xf numFmtId="0" fontId="28" fillId="2" borderId="81" xfId="0" applyFont="1" applyFill="1" applyBorder="1" applyAlignment="1" applyProtection="1">
      <alignment horizontal="center" vertical="center" wrapText="1"/>
      <protection locked="0"/>
    </xf>
    <xf numFmtId="0" fontId="28" fillId="2" borderId="28" xfId="0" applyFont="1" applyFill="1" applyBorder="1" applyAlignment="1" applyProtection="1">
      <alignment horizontal="center" vertical="center" wrapText="1"/>
      <protection locked="0"/>
    </xf>
    <xf numFmtId="0" fontId="28" fillId="2" borderId="85"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29"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29" xfId="0" applyFont="1" applyBorder="1" applyAlignment="1">
      <alignment horizontal="center" vertical="center"/>
    </xf>
    <xf numFmtId="0" fontId="28" fillId="0" borderId="10" xfId="0" applyFont="1" applyBorder="1" applyAlignment="1">
      <alignment horizontal="center" vertical="center"/>
    </xf>
    <xf numFmtId="0" fontId="28" fillId="0" borderId="39" xfId="0" applyFont="1" applyBorder="1" applyAlignment="1">
      <alignment horizontal="center" vertical="center"/>
    </xf>
    <xf numFmtId="0" fontId="37" fillId="0" borderId="17"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43" xfId="0" applyFont="1" applyBorder="1" applyAlignment="1">
      <alignment horizontal="center" vertical="center"/>
    </xf>
    <xf numFmtId="0" fontId="37" fillId="0" borderId="30" xfId="0" applyFont="1" applyBorder="1" applyAlignment="1">
      <alignment horizontal="center" vertical="center"/>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2" fillId="2" borderId="104" xfId="0" applyFont="1" applyFill="1" applyBorder="1" applyAlignment="1" applyProtection="1">
      <alignment horizontal="center" vertical="center"/>
      <protection locked="0"/>
    </xf>
    <xf numFmtId="0" fontId="28" fillId="2" borderId="99" xfId="0" applyFont="1" applyFill="1" applyBorder="1" applyAlignment="1" applyProtection="1">
      <alignment horizontal="center" vertical="center"/>
      <protection locked="0"/>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37" fillId="0" borderId="9"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xf>
    <xf numFmtId="0" fontId="32" fillId="0" borderId="34" xfId="0" applyFont="1" applyBorder="1" applyAlignment="1">
      <alignment horizontal="center" vertical="center" wrapText="1"/>
    </xf>
    <xf numFmtId="0" fontId="32" fillId="0" borderId="6" xfId="0" applyFont="1" applyBorder="1" applyAlignment="1">
      <alignment horizontal="center" vertical="center" wrapText="1"/>
    </xf>
    <xf numFmtId="0" fontId="28" fillId="6" borderId="9" xfId="0" applyFont="1" applyFill="1" applyBorder="1" applyAlignment="1" applyProtection="1">
      <alignment horizontal="center" vertical="center" shrinkToFit="1"/>
      <protection locked="0"/>
    </xf>
    <xf numFmtId="0" fontId="28" fillId="6" borderId="28" xfId="0" applyFont="1" applyFill="1" applyBorder="1" applyAlignment="1" applyProtection="1">
      <alignment horizontal="center" vertical="center" shrinkToFit="1"/>
      <protection locked="0"/>
    </xf>
    <xf numFmtId="0" fontId="32" fillId="3" borderId="112" xfId="0" applyFont="1" applyFill="1" applyBorder="1" applyAlignment="1">
      <alignment horizontal="center" vertical="center" shrinkToFit="1"/>
    </xf>
    <xf numFmtId="0" fontId="32" fillId="3" borderId="61" xfId="0" applyFont="1" applyFill="1" applyBorder="1" applyAlignment="1">
      <alignment horizontal="center" vertical="center" shrinkToFit="1"/>
    </xf>
    <xf numFmtId="0" fontId="32" fillId="3" borderId="113" xfId="0" applyFont="1" applyFill="1" applyBorder="1" applyAlignment="1">
      <alignment horizontal="center" vertical="center" shrinkToFit="1"/>
    </xf>
    <xf numFmtId="49" fontId="28" fillId="2" borderId="113" xfId="0" applyNumberFormat="1" applyFont="1" applyFill="1" applyBorder="1" applyAlignment="1" applyProtection="1">
      <alignment horizontal="center" vertical="center"/>
      <protection locked="0"/>
    </xf>
    <xf numFmtId="49" fontId="28" fillId="2" borderId="114" xfId="0" applyNumberFormat="1" applyFont="1" applyFill="1" applyBorder="1" applyAlignment="1" applyProtection="1">
      <alignment horizontal="center" vertical="center"/>
      <protection locked="0"/>
    </xf>
    <xf numFmtId="49" fontId="28" fillId="2" borderId="43"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58" xfId="0" applyBorder="1" applyAlignment="1">
      <alignment horizontal="center" vertical="center"/>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30" fillId="0" borderId="86" xfId="0" applyFont="1" applyBorder="1" applyAlignment="1">
      <alignment horizontal="center" vertical="center"/>
    </xf>
    <xf numFmtId="0" fontId="30" fillId="0" borderId="87" xfId="0" applyFont="1" applyBorder="1" applyAlignment="1">
      <alignment horizontal="center" vertical="center"/>
    </xf>
    <xf numFmtId="0" fontId="36" fillId="0" borderId="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28" fillId="2" borderId="81"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28" fillId="0" borderId="9" xfId="0" applyFont="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55" xfId="0" applyFont="1" applyFill="1" applyBorder="1" applyAlignment="1">
      <alignment horizontal="center" vertical="center" shrinkToFit="1"/>
    </xf>
    <xf numFmtId="0" fontId="35" fillId="0" borderId="81" xfId="0" applyFont="1" applyBorder="1" applyAlignment="1">
      <alignment horizontal="center" vertical="center" shrinkToFit="1"/>
    </xf>
    <xf numFmtId="0" fontId="35" fillId="0" borderId="28" xfId="0" applyFont="1" applyBorder="1" applyAlignment="1">
      <alignment horizontal="center" vertical="center" shrinkToFit="1"/>
    </xf>
    <xf numFmtId="49" fontId="28" fillId="2" borderId="56" xfId="0" applyNumberFormat="1" applyFont="1" applyFill="1" applyBorder="1" applyAlignment="1" applyProtection="1">
      <alignment horizontal="center" vertical="center" shrinkToFit="1"/>
      <protection locked="0"/>
    </xf>
    <xf numFmtId="49" fontId="28" fillId="2" borderId="55" xfId="0" applyNumberFormat="1" applyFont="1" applyFill="1" applyBorder="1" applyAlignment="1" applyProtection="1">
      <alignment horizontal="center" vertical="center" shrinkToFit="1"/>
      <protection locked="0"/>
    </xf>
    <xf numFmtId="0" fontId="36" fillId="0" borderId="34" xfId="0" applyFont="1" applyBorder="1" applyAlignment="1">
      <alignment horizontal="center" vertical="center"/>
    </xf>
    <xf numFmtId="0" fontId="36" fillId="0" borderId="6" xfId="0" applyFont="1" applyBorder="1" applyAlignment="1">
      <alignment horizontal="center" vertical="center"/>
    </xf>
    <xf numFmtId="176" fontId="46" fillId="7" borderId="40" xfId="0" applyNumberFormat="1" applyFont="1" applyFill="1" applyBorder="1" applyAlignment="1" applyProtection="1">
      <alignment horizontal="left" vertical="top" wrapText="1"/>
      <protection locked="0"/>
    </xf>
    <xf numFmtId="176" fontId="46" fillId="7" borderId="41" xfId="0" applyNumberFormat="1" applyFont="1" applyFill="1" applyBorder="1" applyAlignment="1" applyProtection="1">
      <alignment horizontal="left" vertical="top" wrapText="1"/>
      <protection locked="0"/>
    </xf>
    <xf numFmtId="176" fontId="46" fillId="7" borderId="42" xfId="0" applyNumberFormat="1" applyFont="1" applyFill="1" applyBorder="1" applyAlignment="1" applyProtection="1">
      <alignment horizontal="left" vertical="top" wrapText="1"/>
      <protection locked="0"/>
    </xf>
    <xf numFmtId="177" fontId="49" fillId="2" borderId="118" xfId="0" applyNumberFormat="1" applyFont="1" applyFill="1" applyBorder="1" applyAlignment="1" applyProtection="1">
      <alignment horizontal="center" vertical="center" wrapText="1"/>
      <protection locked="0"/>
    </xf>
    <xf numFmtId="177" fontId="49" fillId="2" borderId="121" xfId="0" applyNumberFormat="1" applyFont="1" applyFill="1" applyBorder="1" applyAlignment="1" applyProtection="1">
      <alignment horizontal="center" vertical="center" wrapText="1"/>
      <protection locked="0"/>
    </xf>
    <xf numFmtId="0" fontId="50" fillId="7" borderId="15" xfId="0" applyFont="1" applyFill="1" applyBorder="1" applyAlignment="1">
      <alignment horizontal="left" vertical="center"/>
    </xf>
    <xf numFmtId="0" fontId="50" fillId="7" borderId="38" xfId="0" applyFont="1" applyFill="1" applyBorder="1" applyAlignment="1">
      <alignment horizontal="left" vertical="center"/>
    </xf>
    <xf numFmtId="0" fontId="50" fillId="7" borderId="120" xfId="0" applyFont="1" applyFill="1" applyBorder="1" applyAlignment="1">
      <alignment horizontal="left" vertical="center"/>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7" xfId="0" applyFont="1" applyBorder="1" applyAlignment="1">
      <alignment horizontal="center" vertical="center" wrapText="1"/>
    </xf>
    <xf numFmtId="0" fontId="28" fillId="6" borderId="1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8" xfId="0" applyFont="1" applyFill="1" applyBorder="1" applyAlignment="1">
      <alignment horizontal="center" vertical="center"/>
    </xf>
    <xf numFmtId="176" fontId="28" fillId="6" borderId="9" xfId="0" applyNumberFormat="1" applyFont="1" applyFill="1" applyBorder="1" applyAlignment="1" applyProtection="1">
      <alignment horizontal="left" vertical="center" wrapText="1"/>
      <protection locked="0"/>
    </xf>
    <xf numFmtId="176" fontId="28" fillId="6" borderId="28" xfId="0" applyNumberFormat="1" applyFont="1" applyFill="1" applyBorder="1" applyAlignment="1" applyProtection="1">
      <alignment horizontal="left" vertical="center" wrapText="1"/>
      <protection locked="0"/>
    </xf>
    <xf numFmtId="176" fontId="28" fillId="6" borderId="30" xfId="0" applyNumberFormat="1" applyFont="1" applyFill="1" applyBorder="1" applyAlignment="1" applyProtection="1">
      <alignment horizontal="left" vertical="center" wrapText="1"/>
      <protection locked="0"/>
    </xf>
    <xf numFmtId="176" fontId="30" fillId="6" borderId="9" xfId="0" applyNumberFormat="1" applyFont="1" applyFill="1" applyBorder="1" applyAlignment="1" applyProtection="1">
      <alignment horizontal="left" vertical="top" wrapText="1"/>
      <protection locked="0"/>
    </xf>
    <xf numFmtId="176" fontId="30" fillId="6" borderId="28" xfId="0" applyNumberFormat="1" applyFont="1" applyFill="1" applyBorder="1" applyAlignment="1" applyProtection="1">
      <alignment horizontal="left" vertical="top" wrapText="1"/>
      <protection locked="0"/>
    </xf>
    <xf numFmtId="176" fontId="30" fillId="6" borderId="30" xfId="0" applyNumberFormat="1" applyFont="1" applyFill="1" applyBorder="1" applyAlignment="1" applyProtection="1">
      <alignment horizontal="left" vertical="top" wrapText="1"/>
      <protection locked="0"/>
    </xf>
    <xf numFmtId="176" fontId="37" fillId="2" borderId="9" xfId="0" applyNumberFormat="1" applyFont="1" applyFill="1" applyBorder="1" applyAlignment="1" applyProtection="1">
      <alignment horizontal="center" vertical="top" wrapText="1"/>
      <protection locked="0"/>
    </xf>
    <xf numFmtId="176" fontId="37" fillId="2" borderId="28" xfId="0" applyNumberFormat="1" applyFont="1" applyFill="1" applyBorder="1" applyAlignment="1" applyProtection="1">
      <alignment horizontal="center" vertical="top" wrapText="1"/>
      <protection locked="0"/>
    </xf>
    <xf numFmtId="176" fontId="37" fillId="2" borderId="30" xfId="0" applyNumberFormat="1" applyFont="1" applyFill="1" applyBorder="1" applyAlignment="1" applyProtection="1">
      <alignment horizontal="center" vertical="top" wrapText="1"/>
      <protection locked="0"/>
    </xf>
    <xf numFmtId="176" fontId="37" fillId="2" borderId="3" xfId="0" applyNumberFormat="1" applyFont="1" applyFill="1" applyBorder="1" applyAlignment="1" applyProtection="1">
      <alignment horizontal="center" vertical="top" wrapText="1"/>
      <protection locked="0"/>
    </xf>
    <xf numFmtId="176" fontId="37" fillId="2" borderId="0" xfId="0" applyNumberFormat="1" applyFont="1" applyFill="1" applyAlignment="1" applyProtection="1">
      <alignment horizontal="center" vertical="top" wrapText="1"/>
      <protection locked="0"/>
    </xf>
    <xf numFmtId="176" fontId="37" fillId="2" borderId="7" xfId="0" applyNumberFormat="1" applyFont="1" applyFill="1" applyBorder="1" applyAlignment="1" applyProtection="1">
      <alignment horizontal="center" vertical="top" wrapText="1"/>
      <protection locked="0"/>
    </xf>
    <xf numFmtId="176" fontId="37" fillId="2" borderId="4" xfId="0" applyNumberFormat="1" applyFont="1" applyFill="1" applyBorder="1" applyAlignment="1" applyProtection="1">
      <alignment horizontal="center" vertical="top" wrapText="1"/>
      <protection locked="0"/>
    </xf>
    <xf numFmtId="176" fontId="37" fillId="2" borderId="5" xfId="0" applyNumberFormat="1" applyFont="1" applyFill="1" applyBorder="1" applyAlignment="1" applyProtection="1">
      <alignment horizontal="center" vertical="top" wrapText="1"/>
      <protection locked="0"/>
    </xf>
    <xf numFmtId="176" fontId="37" fillId="2" borderId="8" xfId="0" applyNumberFormat="1" applyFont="1" applyFill="1" applyBorder="1" applyAlignment="1" applyProtection="1">
      <alignment horizontal="center" vertical="top" wrapText="1"/>
      <protection locked="0"/>
    </xf>
    <xf numFmtId="176" fontId="34" fillId="2" borderId="29" xfId="0" applyNumberFormat="1" applyFont="1" applyFill="1" applyBorder="1" applyAlignment="1" applyProtection="1">
      <alignment vertical="center" wrapText="1"/>
      <protection locked="0"/>
    </xf>
    <xf numFmtId="176" fontId="34" fillId="2" borderId="10" xfId="0" applyNumberFormat="1" applyFont="1" applyFill="1" applyBorder="1" applyAlignment="1" applyProtection="1">
      <alignment vertical="center" wrapText="1"/>
      <protection locked="0"/>
    </xf>
    <xf numFmtId="176" fontId="34" fillId="2" borderId="11" xfId="0" applyNumberFormat="1" applyFont="1" applyFill="1" applyBorder="1" applyAlignment="1" applyProtection="1">
      <alignment vertical="center" wrapText="1"/>
      <protection locked="0"/>
    </xf>
    <xf numFmtId="176" fontId="31" fillId="2" borderId="48" xfId="0" applyNumberFormat="1" applyFont="1" applyFill="1" applyBorder="1" applyAlignment="1" applyProtection="1">
      <alignment vertical="center" wrapText="1"/>
      <protection locked="0"/>
    </xf>
    <xf numFmtId="176" fontId="31" fillId="2" borderId="47" xfId="0" applyNumberFormat="1" applyFont="1" applyFill="1" applyBorder="1" applyAlignment="1" applyProtection="1">
      <alignment vertical="center" wrapText="1"/>
      <protection locked="0"/>
    </xf>
    <xf numFmtId="176" fontId="31" fillId="2" borderId="111" xfId="0" applyNumberFormat="1" applyFont="1" applyFill="1" applyBorder="1" applyAlignment="1" applyProtection="1">
      <alignment vertical="center" wrapText="1"/>
      <protection locked="0"/>
    </xf>
    <xf numFmtId="176" fontId="31" fillId="2" borderId="12" xfId="0" applyNumberFormat="1" applyFont="1" applyFill="1" applyBorder="1" applyAlignment="1" applyProtection="1">
      <alignment horizontal="left" vertical="center" wrapText="1"/>
      <protection locked="0"/>
    </xf>
    <xf numFmtId="176" fontId="31" fillId="2" borderId="119" xfId="0" applyNumberFormat="1" applyFont="1" applyFill="1" applyBorder="1" applyAlignment="1" applyProtection="1">
      <alignment horizontal="left" vertical="center" wrapText="1"/>
      <protection locked="0"/>
    </xf>
    <xf numFmtId="176" fontId="31" fillId="2" borderId="24" xfId="0" applyNumberFormat="1" applyFont="1" applyFill="1" applyBorder="1" applyAlignment="1" applyProtection="1">
      <alignment horizontal="left" vertical="center" wrapText="1"/>
      <protection locked="0"/>
    </xf>
    <xf numFmtId="176" fontId="31" fillId="2" borderId="123" xfId="0" applyNumberFormat="1" applyFont="1" applyFill="1" applyBorder="1" applyAlignment="1" applyProtection="1">
      <alignment horizontal="left" vertical="center" wrapText="1"/>
      <protection locked="0"/>
    </xf>
    <xf numFmtId="176" fontId="36" fillId="6" borderId="36" xfId="0" applyNumberFormat="1" applyFont="1" applyFill="1" applyBorder="1" applyAlignment="1" applyProtection="1">
      <alignment horizontal="left" vertical="center" wrapText="1"/>
      <protection locked="0"/>
    </xf>
    <xf numFmtId="176" fontId="36" fillId="6" borderId="35" xfId="0" applyNumberFormat="1" applyFont="1" applyFill="1" applyBorder="1" applyAlignment="1" applyProtection="1">
      <alignment horizontal="left" vertical="center" wrapText="1"/>
      <protection locked="0"/>
    </xf>
    <xf numFmtId="176" fontId="36" fillId="6" borderId="122" xfId="0" applyNumberFormat="1" applyFont="1" applyFill="1" applyBorder="1" applyAlignment="1" applyProtection="1">
      <alignment horizontal="left" vertical="center" wrapText="1"/>
      <protection locked="0"/>
    </xf>
    <xf numFmtId="176" fontId="30" fillId="9" borderId="63" xfId="0" applyNumberFormat="1" applyFont="1" applyFill="1" applyBorder="1" applyAlignment="1" applyProtection="1">
      <alignment horizontal="left" vertical="center" wrapText="1"/>
      <protection locked="0"/>
    </xf>
    <xf numFmtId="176" fontId="30" fillId="9" borderId="53" xfId="0" applyNumberFormat="1" applyFont="1" applyFill="1" applyBorder="1" applyAlignment="1" applyProtection="1">
      <alignment horizontal="left" vertical="center" wrapText="1"/>
      <protection locked="0"/>
    </xf>
    <xf numFmtId="176" fontId="30" fillId="9" borderId="52" xfId="0" applyNumberFormat="1" applyFont="1" applyFill="1" applyBorder="1" applyAlignment="1" applyProtection="1">
      <alignment horizontal="left" vertical="center" wrapText="1"/>
      <protection locked="0"/>
    </xf>
    <xf numFmtId="176" fontId="30" fillId="6" borderId="36" xfId="0" applyNumberFormat="1" applyFont="1" applyFill="1" applyBorder="1" applyAlignment="1" applyProtection="1">
      <alignment horizontal="left" vertical="center" wrapText="1"/>
      <protection locked="0"/>
    </xf>
    <xf numFmtId="176" fontId="30" fillId="6" borderId="35" xfId="0" applyNumberFormat="1" applyFont="1" applyFill="1" applyBorder="1" applyAlignment="1" applyProtection="1">
      <alignment horizontal="left" vertical="center" wrapText="1"/>
      <protection locked="0"/>
    </xf>
    <xf numFmtId="176" fontId="30" fillId="6" borderId="122" xfId="0" applyNumberFormat="1" applyFont="1" applyFill="1" applyBorder="1" applyAlignment="1" applyProtection="1">
      <alignment horizontal="left" vertical="center" wrapText="1"/>
      <protection locked="0"/>
    </xf>
    <xf numFmtId="176" fontId="33" fillId="2" borderId="19" xfId="0" applyNumberFormat="1" applyFont="1" applyFill="1" applyBorder="1" applyAlignment="1" applyProtection="1">
      <alignment vertical="center" wrapText="1"/>
      <protection locked="0"/>
    </xf>
    <xf numFmtId="176" fontId="33" fillId="2" borderId="38" xfId="0" applyNumberFormat="1" applyFont="1" applyFill="1" applyBorder="1" applyAlignment="1" applyProtection="1">
      <alignment vertical="center" wrapText="1"/>
      <protection locked="0"/>
    </xf>
    <xf numFmtId="176" fontId="33" fillId="2" borderId="120" xfId="0" applyNumberFormat="1" applyFont="1" applyFill="1" applyBorder="1" applyAlignment="1" applyProtection="1">
      <alignment vertical="center" wrapText="1"/>
      <protection locked="0"/>
    </xf>
    <xf numFmtId="176" fontId="34" fillId="2" borderId="19" xfId="0" applyNumberFormat="1" applyFont="1" applyFill="1" applyBorder="1" applyAlignment="1" applyProtection="1">
      <alignment vertical="center" wrapText="1"/>
      <protection locked="0"/>
    </xf>
    <xf numFmtId="176" fontId="34" fillId="2" borderId="38" xfId="0" applyNumberFormat="1" applyFont="1" applyFill="1" applyBorder="1" applyAlignment="1" applyProtection="1">
      <alignment vertical="center" wrapText="1"/>
      <protection locked="0"/>
    </xf>
    <xf numFmtId="176" fontId="34" fillId="2" borderId="120" xfId="0" applyNumberFormat="1" applyFont="1" applyFill="1" applyBorder="1" applyAlignment="1" applyProtection="1">
      <alignment vertical="center" wrapText="1"/>
      <protection locked="0"/>
    </xf>
    <xf numFmtId="0" fontId="28" fillId="0" borderId="132" xfId="0" applyFont="1" applyBorder="1" applyAlignment="1">
      <alignment horizontal="center" vertical="center" shrinkToFit="1"/>
    </xf>
    <xf numFmtId="0" fontId="28" fillId="0" borderId="95" xfId="0" applyFont="1" applyBorder="1" applyAlignment="1">
      <alignment horizontal="center" vertical="center" shrinkToFit="1"/>
    </xf>
    <xf numFmtId="0" fontId="28" fillId="0" borderId="98" xfId="0" applyFont="1" applyBorder="1" applyAlignment="1">
      <alignment horizontal="center" vertical="center" shrinkToFit="1"/>
    </xf>
    <xf numFmtId="176" fontId="34" fillId="0" borderId="10" xfId="0" applyNumberFormat="1" applyFont="1" applyBorder="1" applyAlignment="1" applyProtection="1">
      <alignment vertical="center" wrapText="1"/>
      <protection locked="0"/>
    </xf>
    <xf numFmtId="176" fontId="34" fillId="0" borderId="11" xfId="0" applyNumberFormat="1" applyFont="1" applyBorder="1" applyAlignment="1" applyProtection="1">
      <alignment vertical="center" wrapText="1"/>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28" fillId="0" borderId="61" xfId="0" applyFont="1" applyBorder="1" applyAlignment="1">
      <alignment horizontal="center" vertical="center"/>
    </xf>
    <xf numFmtId="0" fontId="28" fillId="0" borderId="81" xfId="0" applyFont="1" applyBorder="1" applyAlignment="1">
      <alignment horizontal="center" vertical="center"/>
    </xf>
    <xf numFmtId="0" fontId="28" fillId="0" borderId="62" xfId="0" applyFont="1" applyBorder="1" applyAlignment="1">
      <alignment horizontal="center" vertical="center"/>
    </xf>
    <xf numFmtId="0" fontId="28" fillId="0" borderId="85" xfId="0" applyFont="1" applyBorder="1" applyAlignment="1">
      <alignment horizontal="center" vertical="center"/>
    </xf>
    <xf numFmtId="0" fontId="31" fillId="0" borderId="9" xfId="0" applyFont="1" applyBorder="1" applyAlignment="1">
      <alignment horizontal="center" vertical="center" wrapText="1"/>
    </xf>
    <xf numFmtId="0" fontId="31" fillId="0" borderId="80" xfId="0" applyFont="1" applyBorder="1" applyAlignment="1">
      <alignment horizontal="center" vertical="center"/>
    </xf>
    <xf numFmtId="0" fontId="31" fillId="0" borderId="4" xfId="0" applyFont="1" applyBorder="1" applyAlignment="1">
      <alignment horizontal="center" vertical="center"/>
    </xf>
    <xf numFmtId="0" fontId="31" fillId="0" borderId="88" xfId="0" applyFont="1" applyBorder="1" applyAlignment="1">
      <alignment horizontal="center" vertical="center"/>
    </xf>
    <xf numFmtId="0" fontId="31" fillId="0" borderId="2" xfId="0" applyFont="1" applyBorder="1" applyAlignment="1" applyProtection="1">
      <alignment horizontal="center" vertical="center" shrinkToFit="1"/>
      <protection locked="0"/>
    </xf>
    <xf numFmtId="0" fontId="31" fillId="0" borderId="18"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176" fontId="31" fillId="0" borderId="39" xfId="0" applyNumberFormat="1" applyFont="1" applyBorder="1" applyAlignment="1" applyProtection="1">
      <alignment horizontal="left" vertical="center" wrapText="1"/>
      <protection locked="0"/>
    </xf>
    <xf numFmtId="176" fontId="31" fillId="0" borderId="12" xfId="0" applyNumberFormat="1" applyFont="1" applyBorder="1" applyAlignment="1" applyProtection="1">
      <alignment horizontal="left" vertical="center" wrapText="1"/>
      <protection locked="0"/>
    </xf>
    <xf numFmtId="176" fontId="31" fillId="0" borderId="119" xfId="0" applyNumberFormat="1" applyFont="1" applyBorder="1" applyAlignment="1" applyProtection="1">
      <alignment horizontal="left" vertical="center" wrapText="1"/>
      <protection locked="0"/>
    </xf>
    <xf numFmtId="176" fontId="33" fillId="0" borderId="38" xfId="0" applyNumberFormat="1" applyFont="1" applyBorder="1" applyAlignment="1" applyProtection="1">
      <alignment vertical="center" wrapText="1"/>
      <protection locked="0"/>
    </xf>
    <xf numFmtId="176" fontId="33" fillId="0" borderId="120" xfId="0" applyNumberFormat="1" applyFont="1" applyBorder="1" applyAlignment="1" applyProtection="1">
      <alignment vertical="center" wrapText="1"/>
      <protection locked="0"/>
    </xf>
    <xf numFmtId="176" fontId="34" fillId="0" borderId="38" xfId="0" applyNumberFormat="1" applyFont="1" applyBorder="1" applyAlignment="1" applyProtection="1">
      <alignment vertical="center" wrapText="1"/>
      <protection locked="0"/>
    </xf>
    <xf numFmtId="176" fontId="34" fillId="0" borderId="120" xfId="0" applyNumberFormat="1" applyFont="1" applyBorder="1" applyAlignment="1" applyProtection="1">
      <alignment vertical="center" wrapText="1"/>
      <protection locked="0"/>
    </xf>
    <xf numFmtId="176" fontId="31" fillId="0" borderId="47" xfId="0" applyNumberFormat="1" applyFont="1" applyBorder="1" applyAlignment="1" applyProtection="1">
      <alignment vertical="center" wrapText="1"/>
      <protection locked="0"/>
    </xf>
    <xf numFmtId="176" fontId="31" fillId="0" borderId="111" xfId="0" applyNumberFormat="1" applyFont="1" applyBorder="1" applyAlignment="1" applyProtection="1">
      <alignment vertical="center" wrapText="1"/>
      <protection locked="0"/>
    </xf>
    <xf numFmtId="0" fontId="37" fillId="0" borderId="9" xfId="0" applyFont="1" applyBorder="1" applyAlignment="1" applyProtection="1">
      <alignment horizontal="left" vertical="top" wrapText="1"/>
      <protection locked="0"/>
    </xf>
    <xf numFmtId="0" fontId="37" fillId="0" borderId="28" xfId="0" applyFont="1" applyBorder="1" applyAlignment="1" applyProtection="1">
      <alignment horizontal="left" vertical="top" wrapText="1"/>
      <protection locked="0"/>
    </xf>
    <xf numFmtId="0" fontId="37" fillId="0" borderId="30"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1" fillId="8" borderId="17" xfId="0" applyFont="1" applyFill="1" applyBorder="1" applyAlignment="1" applyProtection="1">
      <alignment horizontal="left" vertical="center" wrapText="1"/>
      <protection locked="0"/>
    </xf>
    <xf numFmtId="0" fontId="31" fillId="8" borderId="2" xfId="0" applyFont="1" applyFill="1" applyBorder="1" applyAlignment="1" applyProtection="1">
      <alignment horizontal="left" vertical="center" wrapText="1"/>
      <protection locked="0"/>
    </xf>
    <xf numFmtId="0" fontId="31" fillId="8" borderId="18" xfId="0" applyFont="1" applyFill="1" applyBorder="1" applyAlignment="1" applyProtection="1">
      <alignment horizontal="left" vertical="center" wrapText="1"/>
      <protection locked="0"/>
    </xf>
    <xf numFmtId="0" fontId="2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18" xfId="0" applyFont="1" applyBorder="1" applyAlignment="1">
      <alignment horizontal="center" vertical="center"/>
    </xf>
    <xf numFmtId="176" fontId="31" fillId="0" borderId="17" xfId="0" applyNumberFormat="1" applyFont="1" applyBorder="1" applyAlignment="1" applyProtection="1">
      <alignment horizontal="center" vertical="center" wrapText="1"/>
      <protection locked="0"/>
    </xf>
    <xf numFmtId="176" fontId="31" fillId="0" borderId="2" xfId="0" applyNumberFormat="1" applyFont="1" applyBorder="1" applyAlignment="1" applyProtection="1">
      <alignment horizontal="center" vertical="center" wrapText="1"/>
      <protection locked="0"/>
    </xf>
    <xf numFmtId="176" fontId="31" fillId="0" borderId="18" xfId="0" applyNumberFormat="1" applyFont="1" applyBorder="1" applyAlignment="1" applyProtection="1">
      <alignment horizontal="center" vertical="center" wrapText="1"/>
      <protection locked="0"/>
    </xf>
    <xf numFmtId="176" fontId="28" fillId="0" borderId="17" xfId="0" applyNumberFormat="1" applyFont="1" applyBorder="1" applyAlignment="1" applyProtection="1">
      <alignment horizontal="center" vertical="center" wrapText="1"/>
      <protection locked="0"/>
    </xf>
    <xf numFmtId="176" fontId="28" fillId="0" borderId="2" xfId="0" applyNumberFormat="1" applyFont="1" applyBorder="1" applyAlignment="1" applyProtection="1">
      <alignment horizontal="center" vertical="center" wrapText="1"/>
      <protection locked="0"/>
    </xf>
    <xf numFmtId="176" fontId="28" fillId="0" borderId="17"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28" fillId="0" borderId="18" xfId="0" applyNumberFormat="1" applyFont="1" applyBorder="1" applyAlignment="1" applyProtection="1">
      <alignment horizontal="left" vertical="center" wrapText="1"/>
      <protection locked="0"/>
    </xf>
    <xf numFmtId="177" fontId="49" fillId="0" borderId="104" xfId="0" applyNumberFormat="1" applyFont="1" applyBorder="1" applyAlignment="1" applyProtection="1">
      <alignment horizontal="center" vertical="center" wrapText="1"/>
      <protection locked="0"/>
    </xf>
    <xf numFmtId="177" fontId="49" fillId="0" borderId="2" xfId="0" applyNumberFormat="1" applyFont="1" applyBorder="1" applyAlignment="1" applyProtection="1">
      <alignment horizontal="center" vertical="center" wrapText="1"/>
      <protection locked="0"/>
    </xf>
    <xf numFmtId="177" fontId="49" fillId="0" borderId="99" xfId="0" applyNumberFormat="1" applyFont="1" applyBorder="1" applyAlignment="1" applyProtection="1">
      <alignment horizontal="center" vertical="center" wrapText="1"/>
      <protection locked="0"/>
    </xf>
    <xf numFmtId="177" fontId="49" fillId="0" borderId="18" xfId="0" applyNumberFormat="1"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32" fillId="0" borderId="37" xfId="0" applyFont="1" applyBorder="1" applyAlignment="1">
      <alignment horizontal="center" vertical="center" wrapText="1"/>
    </xf>
    <xf numFmtId="0" fontId="34" fillId="3" borderId="3" xfId="0" applyFont="1" applyFill="1" applyBorder="1" applyAlignment="1">
      <alignment horizontal="center" vertical="center"/>
    </xf>
    <xf numFmtId="0" fontId="28" fillId="3" borderId="0" xfId="0" applyFont="1" applyFill="1" applyAlignment="1">
      <alignment horizontal="center" vertical="center"/>
    </xf>
    <xf numFmtId="0" fontId="28" fillId="0" borderId="81"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5"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7"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80" xfId="0" applyFont="1" applyFill="1" applyBorder="1" applyAlignment="1">
      <alignment horizontal="center" vertical="center" shrinkToFit="1"/>
    </xf>
    <xf numFmtId="0" fontId="28" fillId="3" borderId="88" xfId="0" applyFont="1" applyFill="1" applyBorder="1" applyAlignment="1">
      <alignment horizontal="center" vertical="center" shrinkToFit="1"/>
    </xf>
    <xf numFmtId="0" fontId="28" fillId="0" borderId="80" xfId="0" applyFont="1" applyBorder="1" applyAlignment="1">
      <alignment horizontal="center" vertical="center"/>
    </xf>
    <xf numFmtId="0" fontId="28" fillId="0" borderId="88" xfId="0" applyFont="1" applyBorder="1" applyAlignment="1">
      <alignment horizontal="center" vertical="center"/>
    </xf>
    <xf numFmtId="0" fontId="34" fillId="0" borderId="60" xfId="0" applyFont="1" applyBorder="1" applyAlignment="1" applyProtection="1">
      <alignment horizontal="center" vertical="center"/>
      <protection locked="0"/>
    </xf>
    <xf numFmtId="0" fontId="34" fillId="0" borderId="59"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5" fillId="0" borderId="97" xfId="0" applyFont="1" applyBorder="1" applyAlignment="1">
      <alignment horizontal="center" vertical="center" shrinkToFit="1"/>
    </xf>
    <xf numFmtId="0" fontId="34" fillId="0" borderId="95" xfId="0" applyFont="1" applyBorder="1" applyAlignment="1">
      <alignment horizontal="center" vertical="center" shrinkToFit="1"/>
    </xf>
    <xf numFmtId="0" fontId="28" fillId="0" borderId="92" xfId="0" applyFont="1" applyBorder="1" applyAlignment="1" applyProtection="1">
      <alignment horizontal="center" vertical="center" shrinkToFit="1"/>
      <protection locked="0"/>
    </xf>
    <xf numFmtId="0" fontId="28" fillId="0" borderId="90" xfId="0" applyFont="1" applyBorder="1" applyAlignment="1" applyProtection="1">
      <alignment horizontal="center" vertical="center" shrinkToFit="1"/>
      <protection locked="0"/>
    </xf>
    <xf numFmtId="0" fontId="28" fillId="0" borderId="91" xfId="0" applyFont="1" applyBorder="1" applyAlignment="1" applyProtection="1">
      <alignment horizontal="center" vertical="center" shrinkToFit="1"/>
      <protection locked="0"/>
    </xf>
    <xf numFmtId="0" fontId="28" fillId="0" borderId="100"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89" xfId="0" applyFont="1" applyBorder="1" applyAlignment="1">
      <alignment horizontal="center" vertical="center" shrinkToFit="1"/>
    </xf>
    <xf numFmtId="0" fontId="28" fillId="0" borderId="90" xfId="0" applyFont="1" applyBorder="1" applyAlignment="1">
      <alignment horizontal="center" vertical="center" shrinkToFit="1"/>
    </xf>
    <xf numFmtId="0" fontId="28" fillId="0" borderId="94" xfId="0" applyFont="1" applyBorder="1" applyAlignment="1">
      <alignment horizontal="center" vertical="center" shrinkToFit="1"/>
    </xf>
    <xf numFmtId="0" fontId="28" fillId="0" borderId="132" xfId="0" applyFont="1" applyBorder="1" applyAlignment="1">
      <alignment horizontal="center" vertical="center"/>
    </xf>
    <xf numFmtId="0" fontId="28" fillId="0" borderId="133" xfId="0" applyFont="1" applyBorder="1" applyAlignment="1">
      <alignment horizontal="center" vertical="center" shrinkToFit="1"/>
    </xf>
    <xf numFmtId="0" fontId="32" fillId="0" borderId="9"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61" xfId="0" applyFont="1" applyBorder="1" applyAlignment="1">
      <alignment horizontal="center" vertical="center"/>
    </xf>
    <xf numFmtId="0" fontId="32" fillId="0" borderId="86" xfId="0" applyFont="1" applyBorder="1" applyAlignment="1">
      <alignment horizontal="center" vertical="center"/>
    </xf>
    <xf numFmtId="0" fontId="32" fillId="0" borderId="103" xfId="0" applyFont="1" applyBorder="1" applyAlignment="1">
      <alignment horizontal="center" vertical="center"/>
    </xf>
    <xf numFmtId="0" fontId="32" fillId="0" borderId="105" xfId="0" applyFont="1" applyBorder="1" applyAlignment="1">
      <alignment horizontal="center" vertical="center"/>
    </xf>
    <xf numFmtId="0" fontId="30" fillId="0" borderId="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7" xfId="0" applyFont="1" applyBorder="1" applyAlignment="1">
      <alignment horizontal="center" vertical="center" wrapText="1"/>
    </xf>
    <xf numFmtId="176" fontId="37" fillId="8" borderId="17" xfId="0" applyNumberFormat="1" applyFont="1" applyFill="1" applyBorder="1" applyAlignment="1" applyProtection="1">
      <alignment horizontal="left" vertical="center" wrapText="1"/>
      <protection locked="0"/>
    </xf>
    <xf numFmtId="176" fontId="37" fillId="8" borderId="2" xfId="0" applyNumberFormat="1" applyFont="1" applyFill="1" applyBorder="1" applyAlignment="1" applyProtection="1">
      <alignment horizontal="left" vertical="center" wrapText="1"/>
      <protection locked="0"/>
    </xf>
    <xf numFmtId="176" fontId="37" fillId="8" borderId="18" xfId="0" applyNumberFormat="1" applyFont="1" applyFill="1" applyBorder="1" applyAlignment="1" applyProtection="1">
      <alignment horizontal="left" vertical="center" wrapText="1"/>
      <protection locked="0"/>
    </xf>
    <xf numFmtId="176" fontId="31" fillId="0" borderId="16" xfId="0" applyNumberFormat="1" applyFont="1" applyBorder="1" applyAlignment="1" applyProtection="1">
      <alignment horizontal="left" vertical="center" wrapText="1"/>
      <protection locked="0"/>
    </xf>
    <xf numFmtId="176" fontId="31" fillId="0" borderId="78" xfId="0" applyNumberFormat="1" applyFont="1" applyBorder="1" applyAlignment="1" applyProtection="1">
      <alignment horizontal="left" vertical="center" wrapText="1"/>
      <protection locked="0"/>
    </xf>
    <xf numFmtId="176" fontId="31" fillId="0" borderId="127" xfId="0" applyNumberFormat="1" applyFont="1" applyBorder="1" applyAlignment="1" applyProtection="1">
      <alignment horizontal="left" vertical="center" wrapText="1"/>
      <protection locked="0"/>
    </xf>
    <xf numFmtId="176" fontId="37" fillId="8" borderId="72" xfId="0" applyNumberFormat="1" applyFont="1" applyFill="1" applyBorder="1" applyAlignment="1" applyProtection="1">
      <alignment horizontal="left" vertical="center" wrapText="1"/>
      <protection locked="0"/>
    </xf>
    <xf numFmtId="176" fontId="37" fillId="8" borderId="128" xfId="0" applyNumberFormat="1" applyFont="1" applyFill="1" applyBorder="1" applyAlignment="1" applyProtection="1">
      <alignment horizontal="left" vertical="center" wrapText="1"/>
      <protection locked="0"/>
    </xf>
    <xf numFmtId="176" fontId="37" fillId="8" borderId="82" xfId="0" applyNumberFormat="1" applyFont="1" applyFill="1" applyBorder="1" applyAlignment="1" applyProtection="1">
      <alignment horizontal="left" vertical="center" wrapText="1"/>
      <protection locked="0"/>
    </xf>
    <xf numFmtId="176" fontId="31" fillId="8" borderId="72" xfId="0" applyNumberFormat="1" applyFont="1" applyFill="1" applyBorder="1" applyAlignment="1" applyProtection="1">
      <alignment horizontal="left" vertical="center" wrapText="1"/>
      <protection locked="0"/>
    </xf>
    <xf numFmtId="176" fontId="31" fillId="8" borderId="128" xfId="0" applyNumberFormat="1" applyFont="1" applyFill="1" applyBorder="1" applyAlignment="1" applyProtection="1">
      <alignment horizontal="left" vertical="center" wrapText="1"/>
      <protection locked="0"/>
    </xf>
    <xf numFmtId="176" fontId="31" fillId="8" borderId="82" xfId="0" applyNumberFormat="1" applyFont="1" applyFill="1" applyBorder="1" applyAlignment="1" applyProtection="1">
      <alignment horizontal="left" vertical="center" wrapText="1"/>
      <protection locked="0"/>
    </xf>
    <xf numFmtId="176" fontId="31" fillId="0" borderId="19" xfId="0" applyNumberFormat="1" applyFont="1" applyBorder="1" applyAlignment="1" applyProtection="1">
      <alignment horizontal="left" vertical="center" wrapText="1"/>
      <protection locked="0"/>
    </xf>
    <xf numFmtId="176" fontId="31" fillId="0" borderId="29" xfId="0" applyNumberFormat="1" applyFont="1" applyBorder="1" applyAlignment="1" applyProtection="1">
      <alignment horizontal="left" vertical="center" wrapText="1"/>
      <protection locked="0"/>
    </xf>
    <xf numFmtId="176" fontId="31" fillId="0" borderId="22"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left" vertical="center" wrapText="1"/>
      <protection locked="0"/>
    </xf>
    <xf numFmtId="176" fontId="31" fillId="0" borderId="20" xfId="0" applyNumberFormat="1" applyFont="1" applyBorder="1" applyAlignment="1" applyProtection="1">
      <alignment horizontal="left" vertical="center" wrapText="1"/>
      <protection locked="0"/>
    </xf>
    <xf numFmtId="176" fontId="31" fillId="0" borderId="123" xfId="0" applyNumberFormat="1" applyFont="1" applyBorder="1" applyAlignment="1" applyProtection="1">
      <alignment horizontal="left" vertical="center" wrapText="1"/>
      <protection locked="0"/>
    </xf>
    <xf numFmtId="0" fontId="42" fillId="0" borderId="29" xfId="0" applyFont="1" applyBorder="1" applyAlignment="1">
      <alignment horizontal="left" vertical="center" wrapText="1"/>
    </xf>
    <xf numFmtId="0" fontId="42" fillId="0" borderId="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29" xfId="0" applyFont="1" applyBorder="1" applyAlignment="1">
      <alignment horizontal="center" vertical="center"/>
    </xf>
    <xf numFmtId="0" fontId="42" fillId="0" borderId="10" xfId="0" applyFont="1" applyBorder="1" applyAlignment="1">
      <alignment horizontal="center" vertical="center"/>
    </xf>
    <xf numFmtId="0" fontId="42" fillId="0" borderId="39" xfId="0" applyFont="1" applyBorder="1" applyAlignment="1">
      <alignment horizontal="center" vertical="center"/>
    </xf>
    <xf numFmtId="0" fontId="5" fillId="0" borderId="67" xfId="2" applyFont="1" applyBorder="1" applyAlignment="1">
      <alignment horizontal="center" vertical="center"/>
    </xf>
    <xf numFmtId="0" fontId="2" fillId="0" borderId="63" xfId="2" applyFont="1" applyBorder="1" applyAlignment="1">
      <alignment horizontal="center" vertical="center"/>
    </xf>
    <xf numFmtId="0" fontId="2" fillId="0" borderId="53" xfId="2" applyFont="1" applyBorder="1" applyAlignment="1">
      <alignment horizontal="center" vertical="center"/>
    </xf>
    <xf numFmtId="0" fontId="2" fillId="0" borderId="52" xfId="2" applyFont="1" applyBorder="1" applyAlignment="1">
      <alignment horizontal="center" vertical="center"/>
    </xf>
    <xf numFmtId="0" fontId="2" fillId="0" borderId="50"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1"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29" xfId="2" applyFont="1" applyBorder="1" applyAlignment="1">
      <alignment horizontal="center" vertical="center"/>
    </xf>
    <xf numFmtId="0" fontId="2" fillId="0" borderId="11" xfId="2" applyFont="1" applyBorder="1" applyAlignment="1">
      <alignment horizontal="center" vertical="center"/>
    </xf>
    <xf numFmtId="0" fontId="0" fillId="0" borderId="29" xfId="0" applyBorder="1" applyAlignment="1">
      <alignment horizontal="center" vertical="center" shrinkToFit="1"/>
    </xf>
    <xf numFmtId="0" fontId="0" fillId="0" borderId="10" xfId="0" applyBorder="1" applyAlignment="1">
      <alignment horizontal="center" vertical="center" shrinkToFit="1"/>
    </xf>
    <xf numFmtId="0" fontId="0" fillId="0" borderId="39" xfId="0" applyBorder="1" applyAlignment="1">
      <alignment horizontal="center" vertical="center" shrinkToFit="1"/>
    </xf>
    <xf numFmtId="0" fontId="0" fillId="3" borderId="29" xfId="0" applyFill="1" applyBorder="1" applyAlignment="1">
      <alignment horizontal="center" vertical="center"/>
    </xf>
    <xf numFmtId="0" fontId="0" fillId="3" borderId="10" xfId="0" applyFill="1" applyBorder="1" applyAlignment="1">
      <alignment horizontal="center" vertical="center"/>
    </xf>
    <xf numFmtId="0" fontId="28" fillId="0" borderId="12"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cellXfs>
  <cellStyles count="6">
    <cellStyle name="ハイパーリンク" xfId="1" builtinId="8"/>
    <cellStyle name="標準" xfId="0" builtinId="0"/>
    <cellStyle name="標準 2" xfId="3" xr:uid="{00000000-0005-0000-0000-000002000000}"/>
    <cellStyle name="標準 3" xfId="4" xr:uid="{00000000-0005-0000-0000-000003000000}"/>
    <cellStyle name="標準 4" xfId="5" xr:uid="{178ED6FB-BF05-4745-BD16-FDCD099B1F77}"/>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showGridLines="0" tabSelected="1" topLeftCell="A52" zoomScaleNormal="100" zoomScaleSheetLayoutView="100" workbookViewId="0">
      <selection activeCell="V60" sqref="V60"/>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 min="21" max="21" width="3.88671875" hidden="1" customWidth="1"/>
    <col min="22" max="22" width="8" customWidth="1"/>
  </cols>
  <sheetData>
    <row r="1" spans="1:21" s="15" customFormat="1" ht="27" customHeight="1">
      <c r="A1" s="296" t="s">
        <v>201</v>
      </c>
      <c r="B1" s="297"/>
      <c r="C1" s="297"/>
      <c r="D1" s="297"/>
      <c r="E1" s="297"/>
      <c r="F1" s="297"/>
      <c r="G1" s="297"/>
      <c r="H1" s="297"/>
      <c r="I1" s="297"/>
      <c r="J1" s="297"/>
      <c r="K1" s="297"/>
      <c r="L1" s="297"/>
      <c r="M1" s="297"/>
      <c r="N1" s="297"/>
      <c r="O1" s="297"/>
      <c r="P1" s="297"/>
      <c r="Q1" s="297"/>
      <c r="R1" s="297"/>
      <c r="S1" s="298"/>
    </row>
    <row r="2" spans="1:21" s="15" customFormat="1">
      <c r="A2" s="126"/>
      <c r="C2" s="29"/>
      <c r="D2" s="29"/>
      <c r="E2" s="29"/>
      <c r="F2" s="29"/>
      <c r="G2" s="29"/>
      <c r="H2" s="29"/>
      <c r="I2" s="29"/>
      <c r="J2" s="17"/>
      <c r="K2" s="18"/>
      <c r="L2" s="18"/>
      <c r="M2" s="19" t="s">
        <v>100</v>
      </c>
      <c r="N2" s="35" t="s">
        <v>99</v>
      </c>
      <c r="O2" s="35"/>
      <c r="P2" s="35"/>
      <c r="Q2" s="35"/>
      <c r="R2" s="35"/>
      <c r="S2" s="127"/>
    </row>
    <row r="3" spans="1:21" s="15" customFormat="1" ht="12.9" customHeight="1">
      <c r="A3" s="126"/>
      <c r="B3" s="29"/>
      <c r="C3" s="29"/>
      <c r="D3" s="29"/>
      <c r="E3" s="29"/>
      <c r="F3" s="29"/>
      <c r="G3" s="29"/>
      <c r="H3" s="29"/>
      <c r="I3" s="29"/>
      <c r="J3" s="239"/>
      <c r="K3" s="240"/>
      <c r="L3" s="241"/>
      <c r="M3" s="20" t="s">
        <v>100</v>
      </c>
      <c r="N3" s="242" t="s">
        <v>101</v>
      </c>
      <c r="O3" s="242"/>
      <c r="P3" s="242"/>
      <c r="Q3" s="242"/>
      <c r="R3" s="242"/>
      <c r="S3" s="243"/>
    </row>
    <row r="4" spans="1:21" s="15" customFormat="1" ht="12.9" customHeight="1">
      <c r="A4" s="126"/>
      <c r="B4" s="29"/>
      <c r="C4" s="29"/>
      <c r="D4" s="29"/>
      <c r="E4" s="29"/>
      <c r="F4" s="29"/>
      <c r="G4" s="29"/>
      <c r="H4" s="29"/>
      <c r="I4" s="29"/>
      <c r="J4" s="299"/>
      <c r="K4" s="300"/>
      <c r="L4" s="301"/>
      <c r="M4" s="20" t="s">
        <v>100</v>
      </c>
      <c r="N4" s="36" t="s">
        <v>31</v>
      </c>
      <c r="S4" s="128"/>
    </row>
    <row r="5" spans="1:21" s="15" customFormat="1" ht="6.6" customHeight="1" thickBot="1">
      <c r="A5" s="126"/>
      <c r="B5" s="29"/>
      <c r="C5" s="29"/>
      <c r="D5" s="29"/>
      <c r="E5" s="29"/>
      <c r="F5" s="29"/>
      <c r="G5" s="29"/>
      <c r="H5" s="29"/>
      <c r="I5" s="29"/>
      <c r="J5" s="29"/>
      <c r="K5" s="29"/>
      <c r="L5" s="29"/>
      <c r="M5" s="20"/>
      <c r="N5" s="35"/>
      <c r="O5" s="35"/>
      <c r="P5" s="35"/>
      <c r="Q5" s="35"/>
      <c r="R5" s="35"/>
      <c r="S5" s="127"/>
    </row>
    <row r="6" spans="1:21" ht="19.2" customHeight="1" thickBot="1">
      <c r="A6" s="34" t="s">
        <v>24</v>
      </c>
      <c r="B6" s="302" t="s">
        <v>164</v>
      </c>
      <c r="C6" s="303"/>
      <c r="D6" s="303"/>
      <c r="E6" s="303"/>
      <c r="F6" s="303"/>
      <c r="G6" s="303"/>
      <c r="H6" s="303"/>
      <c r="I6" s="303"/>
      <c r="J6" s="303"/>
      <c r="K6" s="303"/>
      <c r="L6" s="303"/>
      <c r="M6" s="303"/>
      <c r="N6" s="303"/>
      <c r="O6" s="303"/>
      <c r="P6" s="303"/>
      <c r="Q6" s="303"/>
      <c r="R6" s="303"/>
      <c r="S6" s="304"/>
    </row>
    <row r="7" spans="1:21" s="15" customFormat="1" ht="24.6" customHeight="1" thickBot="1">
      <c r="A7" s="30" t="s">
        <v>75</v>
      </c>
      <c r="B7" s="331"/>
      <c r="C7" s="332"/>
      <c r="D7" s="332"/>
      <c r="E7" s="332"/>
      <c r="F7" s="332"/>
      <c r="G7" s="332"/>
      <c r="H7" s="332"/>
      <c r="I7" s="332"/>
      <c r="J7" s="332"/>
      <c r="K7" s="332"/>
      <c r="L7" s="332"/>
      <c r="M7" s="332"/>
      <c r="N7" s="332"/>
      <c r="O7" s="332"/>
      <c r="P7" s="332"/>
      <c r="Q7" s="332"/>
      <c r="R7" s="332"/>
      <c r="S7" s="333"/>
    </row>
    <row r="8" spans="1:21" s="15" customFormat="1" ht="24.6" customHeight="1" thickBot="1">
      <c r="A8" s="31" t="s">
        <v>37</v>
      </c>
      <c r="B8" s="331"/>
      <c r="C8" s="332"/>
      <c r="D8" s="332"/>
      <c r="E8" s="332"/>
      <c r="F8" s="332"/>
      <c r="G8" s="332"/>
      <c r="H8" s="332"/>
      <c r="I8" s="332"/>
      <c r="J8" s="332"/>
      <c r="K8" s="332"/>
      <c r="L8" s="332"/>
      <c r="M8" s="332"/>
      <c r="N8" s="332"/>
      <c r="O8" s="332"/>
      <c r="P8" s="332"/>
      <c r="Q8" s="332"/>
      <c r="R8" s="332"/>
      <c r="S8" s="333"/>
      <c r="T8" s="106"/>
      <c r="U8" s="100"/>
    </row>
    <row r="9" spans="1:21" s="15" customFormat="1" ht="20.100000000000001" customHeight="1">
      <c r="A9" s="318" t="s">
        <v>83</v>
      </c>
      <c r="B9" s="342"/>
      <c r="C9" s="297"/>
      <c r="D9" s="297"/>
      <c r="E9" s="297"/>
      <c r="F9" s="345" t="s">
        <v>48</v>
      </c>
      <c r="G9" s="346"/>
      <c r="H9" s="346"/>
      <c r="I9" s="346"/>
      <c r="J9" s="346"/>
      <c r="K9" s="346"/>
      <c r="L9" s="346"/>
      <c r="M9" s="33"/>
      <c r="N9" s="336" t="s">
        <v>43</v>
      </c>
      <c r="O9" s="337"/>
      <c r="P9" s="340"/>
      <c r="Q9" s="203"/>
      <c r="R9" s="258"/>
      <c r="S9" s="334" t="s">
        <v>38</v>
      </c>
    </row>
    <row r="10" spans="1:21" s="15" customFormat="1" ht="22.2" customHeight="1" thickBot="1">
      <c r="A10" s="319"/>
      <c r="B10" s="343" t="str">
        <f>定義ｼｰﾄ!F56</f>
        <v/>
      </c>
      <c r="C10" s="344"/>
      <c r="D10" s="344"/>
      <c r="E10" s="344"/>
      <c r="F10" s="347"/>
      <c r="G10" s="348"/>
      <c r="H10" s="348"/>
      <c r="I10" s="348"/>
      <c r="J10" s="348"/>
      <c r="K10" s="348"/>
      <c r="L10" s="348"/>
      <c r="M10" s="21" t="s">
        <v>22</v>
      </c>
      <c r="N10" s="338"/>
      <c r="O10" s="339"/>
      <c r="P10" s="341"/>
      <c r="Q10" s="259"/>
      <c r="R10" s="260"/>
      <c r="S10" s="335"/>
    </row>
    <row r="11" spans="1:21" s="15" customFormat="1" ht="22.2" customHeight="1" thickBot="1">
      <c r="A11" s="119" t="s">
        <v>124</v>
      </c>
      <c r="B11" s="320" t="s">
        <v>216</v>
      </c>
      <c r="C11" s="321"/>
      <c r="D11" s="321"/>
      <c r="E11" s="321"/>
      <c r="F11" s="322" t="s">
        <v>125</v>
      </c>
      <c r="G11" s="323"/>
      <c r="H11" s="324"/>
      <c r="I11" s="251" t="s">
        <v>121</v>
      </c>
      <c r="J11" s="252"/>
      <c r="K11" s="252"/>
      <c r="L11" s="253" t="s">
        <v>200</v>
      </c>
      <c r="M11" s="254"/>
      <c r="N11" s="255"/>
      <c r="O11" s="103" t="s">
        <v>47</v>
      </c>
      <c r="P11" s="325"/>
      <c r="Q11" s="326"/>
      <c r="R11" s="327"/>
      <c r="S11" s="101" t="s">
        <v>41</v>
      </c>
    </row>
    <row r="12" spans="1:21" s="15" customFormat="1" ht="19.8" customHeight="1" thickBot="1">
      <c r="A12" s="349" t="s">
        <v>134</v>
      </c>
      <c r="B12" s="266" t="s">
        <v>135</v>
      </c>
      <c r="C12" s="267"/>
      <c r="D12" s="268"/>
      <c r="E12" s="272"/>
      <c r="F12" s="273"/>
      <c r="G12" s="273"/>
      <c r="H12" s="273"/>
      <c r="I12" s="273"/>
      <c r="J12" s="273"/>
      <c r="K12" s="274"/>
      <c r="L12" s="265" t="s">
        <v>136</v>
      </c>
      <c r="M12" s="265"/>
      <c r="N12" s="265"/>
      <c r="O12" s="104" t="s">
        <v>32</v>
      </c>
      <c r="P12" s="261"/>
      <c r="Q12" s="261"/>
      <c r="R12" s="262"/>
      <c r="S12" s="107" t="s">
        <v>41</v>
      </c>
    </row>
    <row r="13" spans="1:21" s="15" customFormat="1" ht="18.600000000000001" customHeight="1" thickBot="1">
      <c r="A13" s="350"/>
      <c r="B13" s="269"/>
      <c r="C13" s="270"/>
      <c r="D13" s="271"/>
      <c r="E13" s="275"/>
      <c r="F13" s="276"/>
      <c r="G13" s="276"/>
      <c r="H13" s="276"/>
      <c r="I13" s="276"/>
      <c r="J13" s="276"/>
      <c r="K13" s="277"/>
      <c r="L13" s="265" t="s">
        <v>137</v>
      </c>
      <c r="M13" s="265"/>
      <c r="N13" s="265"/>
      <c r="O13" s="105" t="s">
        <v>32</v>
      </c>
      <c r="P13" s="263"/>
      <c r="Q13" s="263"/>
      <c r="R13" s="264"/>
      <c r="S13" s="107" t="s">
        <v>41</v>
      </c>
    </row>
    <row r="14" spans="1:21" s="15" customFormat="1" ht="13.2" customHeight="1">
      <c r="A14" s="361" t="s">
        <v>195</v>
      </c>
      <c r="B14" s="397" t="s">
        <v>166</v>
      </c>
      <c r="C14" s="398"/>
      <c r="D14" s="398"/>
      <c r="E14" s="398"/>
      <c r="F14" s="398"/>
      <c r="G14" s="398"/>
      <c r="H14" s="398"/>
      <c r="I14" s="398"/>
      <c r="J14" s="398"/>
      <c r="K14" s="399"/>
      <c r="L14" s="391" t="s">
        <v>178</v>
      </c>
      <c r="M14" s="392"/>
      <c r="N14" s="392"/>
      <c r="O14" s="392"/>
      <c r="P14" s="392"/>
      <c r="Q14" s="392"/>
      <c r="R14" s="392"/>
      <c r="S14" s="393"/>
      <c r="U14" s="125" t="s">
        <v>190</v>
      </c>
    </row>
    <row r="15" spans="1:21" s="15" customFormat="1" ht="13.2" customHeight="1">
      <c r="A15" s="362"/>
      <c r="B15" s="129"/>
      <c r="C15" s="387" t="s">
        <v>167</v>
      </c>
      <c r="D15" s="387"/>
      <c r="E15" s="387"/>
      <c r="F15" s="387"/>
      <c r="G15" s="387"/>
      <c r="H15" s="387"/>
      <c r="I15" s="387"/>
      <c r="J15" s="387"/>
      <c r="K15" s="388"/>
      <c r="L15" s="129"/>
      <c r="M15" s="387" t="s">
        <v>179</v>
      </c>
      <c r="N15" s="387"/>
      <c r="O15" s="387"/>
      <c r="P15" s="387"/>
      <c r="Q15" s="387"/>
      <c r="R15" s="387"/>
      <c r="S15" s="388"/>
      <c r="U15" s="131" t="s">
        <v>191</v>
      </c>
    </row>
    <row r="16" spans="1:21" s="15" customFormat="1" ht="13.2" customHeight="1">
      <c r="A16" s="362"/>
      <c r="B16" s="129"/>
      <c r="C16" s="387" t="s">
        <v>168</v>
      </c>
      <c r="D16" s="387"/>
      <c r="E16" s="387"/>
      <c r="F16" s="387"/>
      <c r="G16" s="387"/>
      <c r="H16" s="387"/>
      <c r="I16" s="387"/>
      <c r="J16" s="387"/>
      <c r="K16" s="388"/>
      <c r="L16" s="129"/>
      <c r="M16" s="387" t="s">
        <v>180</v>
      </c>
      <c r="N16" s="387"/>
      <c r="O16" s="387"/>
      <c r="P16" s="387"/>
      <c r="Q16" s="387"/>
      <c r="R16" s="387"/>
      <c r="S16" s="388"/>
    </row>
    <row r="17" spans="1:19" s="15" customFormat="1" ht="13.2" customHeight="1" thickBot="1">
      <c r="A17" s="362"/>
      <c r="B17" s="130"/>
      <c r="C17" s="389" t="s">
        <v>169</v>
      </c>
      <c r="D17" s="389"/>
      <c r="E17" s="389"/>
      <c r="F17" s="389"/>
      <c r="G17" s="389"/>
      <c r="H17" s="389"/>
      <c r="I17" s="389"/>
      <c r="J17" s="389"/>
      <c r="K17" s="390"/>
      <c r="L17" s="129"/>
      <c r="M17" s="387" t="s">
        <v>181</v>
      </c>
      <c r="N17" s="387"/>
      <c r="O17" s="387"/>
      <c r="P17" s="387"/>
      <c r="Q17" s="387"/>
      <c r="R17" s="387"/>
      <c r="S17" s="388"/>
    </row>
    <row r="18" spans="1:19" s="15" customFormat="1" ht="13.8" customHeight="1">
      <c r="A18" s="362"/>
      <c r="B18" s="394" t="s">
        <v>170</v>
      </c>
      <c r="C18" s="395"/>
      <c r="D18" s="395"/>
      <c r="E18" s="395"/>
      <c r="F18" s="395"/>
      <c r="G18" s="395"/>
      <c r="H18" s="395"/>
      <c r="I18" s="395"/>
      <c r="J18" s="395"/>
      <c r="K18" s="396"/>
      <c r="L18" s="129"/>
      <c r="M18" s="387" t="s">
        <v>182</v>
      </c>
      <c r="N18" s="387"/>
      <c r="O18" s="387"/>
      <c r="P18" s="387"/>
      <c r="Q18" s="387"/>
      <c r="R18" s="387"/>
      <c r="S18" s="388"/>
    </row>
    <row r="19" spans="1:19" s="15" customFormat="1" ht="13.2" customHeight="1">
      <c r="A19" s="362"/>
      <c r="B19" s="129"/>
      <c r="C19" s="387" t="s">
        <v>171</v>
      </c>
      <c r="D19" s="387"/>
      <c r="E19" s="387"/>
      <c r="F19" s="387"/>
      <c r="G19" s="387"/>
      <c r="H19" s="387"/>
      <c r="I19" s="387"/>
      <c r="J19" s="387"/>
      <c r="K19" s="388"/>
      <c r="L19" s="129"/>
      <c r="M19" s="387" t="s">
        <v>183</v>
      </c>
      <c r="N19" s="387"/>
      <c r="O19" s="387"/>
      <c r="P19" s="387"/>
      <c r="Q19" s="387"/>
      <c r="R19" s="387"/>
      <c r="S19" s="388"/>
    </row>
    <row r="20" spans="1:19" s="15" customFormat="1" ht="13.2" customHeight="1">
      <c r="A20" s="362"/>
      <c r="B20" s="129"/>
      <c r="C20" s="387" t="s">
        <v>172</v>
      </c>
      <c r="D20" s="387"/>
      <c r="E20" s="387"/>
      <c r="F20" s="387"/>
      <c r="G20" s="387"/>
      <c r="H20" s="387"/>
      <c r="I20" s="387"/>
      <c r="J20" s="387"/>
      <c r="K20" s="388"/>
      <c r="L20" s="129"/>
      <c r="M20" s="387" t="s">
        <v>184</v>
      </c>
      <c r="N20" s="387"/>
      <c r="O20" s="387"/>
      <c r="P20" s="387"/>
      <c r="Q20" s="387"/>
      <c r="R20" s="387"/>
      <c r="S20" s="388"/>
    </row>
    <row r="21" spans="1:19" s="15" customFormat="1" ht="13.2" customHeight="1">
      <c r="A21" s="362"/>
      <c r="B21" s="129"/>
      <c r="C21" s="387" t="s">
        <v>173</v>
      </c>
      <c r="D21" s="387"/>
      <c r="E21" s="387"/>
      <c r="F21" s="387"/>
      <c r="G21" s="387"/>
      <c r="H21" s="387"/>
      <c r="I21" s="387"/>
      <c r="J21" s="387"/>
      <c r="K21" s="388"/>
      <c r="L21" s="129"/>
      <c r="M21" s="387" t="s">
        <v>185</v>
      </c>
      <c r="N21" s="387"/>
      <c r="O21" s="387"/>
      <c r="P21" s="387"/>
      <c r="Q21" s="387"/>
      <c r="R21" s="387"/>
      <c r="S21" s="388"/>
    </row>
    <row r="22" spans="1:19" s="15" customFormat="1" ht="13.2" customHeight="1">
      <c r="A22" s="362"/>
      <c r="B22" s="129"/>
      <c r="C22" s="400" t="s">
        <v>174</v>
      </c>
      <c r="D22" s="401"/>
      <c r="E22" s="401"/>
      <c r="F22" s="401"/>
      <c r="G22" s="401"/>
      <c r="H22" s="401"/>
      <c r="I22" s="401"/>
      <c r="J22" s="401"/>
      <c r="K22" s="402"/>
      <c r="L22" s="129"/>
      <c r="M22" s="387" t="s">
        <v>186</v>
      </c>
      <c r="N22" s="387"/>
      <c r="O22" s="387"/>
      <c r="P22" s="387"/>
      <c r="Q22" s="387"/>
      <c r="R22" s="387"/>
      <c r="S22" s="388"/>
    </row>
    <row r="23" spans="1:19" s="15" customFormat="1" ht="13.2" customHeight="1">
      <c r="A23" s="362"/>
      <c r="B23" s="129"/>
      <c r="C23" s="381" t="s">
        <v>175</v>
      </c>
      <c r="D23" s="382"/>
      <c r="E23" s="382"/>
      <c r="F23" s="382"/>
      <c r="G23" s="382"/>
      <c r="H23" s="382"/>
      <c r="I23" s="382"/>
      <c r="J23" s="382"/>
      <c r="K23" s="383"/>
      <c r="L23" s="129"/>
      <c r="M23" s="387" t="s">
        <v>187</v>
      </c>
      <c r="N23" s="387"/>
      <c r="O23" s="387"/>
      <c r="P23" s="387"/>
      <c r="Q23" s="387"/>
      <c r="R23" s="387"/>
      <c r="S23" s="388"/>
    </row>
    <row r="24" spans="1:19" s="15" customFormat="1" ht="13.2" customHeight="1">
      <c r="A24" s="362"/>
      <c r="B24" s="129"/>
      <c r="C24" s="403" t="s">
        <v>176</v>
      </c>
      <c r="D24" s="404"/>
      <c r="E24" s="404"/>
      <c r="F24" s="404"/>
      <c r="G24" s="404"/>
      <c r="H24" s="404"/>
      <c r="I24" s="404"/>
      <c r="J24" s="404"/>
      <c r="K24" s="405"/>
      <c r="L24" s="129"/>
      <c r="M24" s="387" t="s">
        <v>188</v>
      </c>
      <c r="N24" s="387"/>
      <c r="O24" s="387"/>
      <c r="P24" s="387"/>
      <c r="Q24" s="387"/>
      <c r="R24" s="387"/>
      <c r="S24" s="388"/>
    </row>
    <row r="25" spans="1:19" s="15" customFormat="1" ht="13.2" customHeight="1" thickBot="1">
      <c r="A25" s="362"/>
      <c r="B25" s="129"/>
      <c r="C25" s="381" t="s">
        <v>177</v>
      </c>
      <c r="D25" s="382"/>
      <c r="E25" s="382"/>
      <c r="F25" s="382"/>
      <c r="G25" s="382"/>
      <c r="H25" s="382"/>
      <c r="I25" s="382"/>
      <c r="J25" s="382"/>
      <c r="K25" s="383"/>
      <c r="L25" s="130"/>
      <c r="M25" s="389" t="s">
        <v>169</v>
      </c>
      <c r="N25" s="389"/>
      <c r="O25" s="389"/>
      <c r="P25" s="389"/>
      <c r="Q25" s="389"/>
      <c r="R25" s="389"/>
      <c r="S25" s="390"/>
    </row>
    <row r="26" spans="1:19" s="15" customFormat="1" ht="13.2" customHeight="1" thickBot="1">
      <c r="A26" s="362"/>
      <c r="B26" s="140"/>
      <c r="C26" s="384" t="s">
        <v>169</v>
      </c>
      <c r="D26" s="385"/>
      <c r="E26" s="385"/>
      <c r="F26" s="385"/>
      <c r="G26" s="385"/>
      <c r="H26" s="385"/>
      <c r="I26" s="385"/>
      <c r="J26" s="385"/>
      <c r="K26" s="386"/>
      <c r="L26" s="123"/>
      <c r="M26" s="135"/>
      <c r="N26" s="135"/>
      <c r="O26" s="122"/>
      <c r="P26" s="122"/>
      <c r="Q26" s="122"/>
      <c r="R26" s="122"/>
      <c r="S26" s="124"/>
    </row>
    <row r="27" spans="1:19" s="15" customFormat="1" ht="16.8" customHeight="1" thickBot="1">
      <c r="A27" s="362"/>
      <c r="B27" s="363" t="s">
        <v>225</v>
      </c>
      <c r="C27" s="364"/>
      <c r="D27" s="364"/>
      <c r="E27" s="364"/>
      <c r="F27" s="364"/>
      <c r="G27" s="364"/>
      <c r="H27" s="364"/>
      <c r="I27" s="364"/>
      <c r="J27" s="364"/>
      <c r="K27" s="365"/>
      <c r="L27" s="366" t="s">
        <v>226</v>
      </c>
      <c r="M27" s="367"/>
      <c r="N27" s="367"/>
      <c r="O27" s="368"/>
      <c r="P27" s="366" t="s">
        <v>227</v>
      </c>
      <c r="Q27" s="367"/>
      <c r="R27" s="367"/>
      <c r="S27" s="368"/>
    </row>
    <row r="28" spans="1:19" s="15" customFormat="1" ht="13.2" customHeight="1">
      <c r="A28" s="359" t="s">
        <v>196</v>
      </c>
      <c r="B28" s="314" t="s">
        <v>129</v>
      </c>
      <c r="C28" s="315"/>
      <c r="D28" s="315"/>
      <c r="E28" s="315"/>
      <c r="F28" s="315"/>
      <c r="G28" s="315"/>
      <c r="H28" s="315"/>
      <c r="I28" s="315"/>
      <c r="J28" s="315"/>
      <c r="K28" s="316"/>
      <c r="L28" s="316"/>
      <c r="M28" s="316"/>
      <c r="N28" s="316"/>
      <c r="O28" s="316"/>
      <c r="P28" s="316"/>
      <c r="Q28" s="316"/>
      <c r="R28" s="316"/>
      <c r="S28" s="317"/>
    </row>
    <row r="29" spans="1:19" s="15" customFormat="1" ht="13.2" customHeight="1">
      <c r="A29" s="360"/>
      <c r="B29" s="351" t="s">
        <v>199</v>
      </c>
      <c r="C29" s="352"/>
      <c r="D29" s="352"/>
      <c r="E29" s="352"/>
      <c r="F29" s="352"/>
      <c r="G29" s="352"/>
      <c r="H29" s="352"/>
      <c r="I29" s="352"/>
      <c r="J29" s="352"/>
      <c r="K29" s="352"/>
      <c r="L29" s="352"/>
      <c r="M29" s="352"/>
      <c r="N29" s="352"/>
      <c r="O29" s="352"/>
      <c r="P29" s="352"/>
      <c r="Q29" s="352"/>
      <c r="R29" s="352"/>
      <c r="S29" s="353"/>
    </row>
    <row r="30" spans="1:19" s="15" customFormat="1" ht="13.2" customHeight="1">
      <c r="A30" s="360"/>
      <c r="B30" s="356" t="s">
        <v>220</v>
      </c>
      <c r="C30" s="357"/>
      <c r="D30" s="357"/>
      <c r="E30" s="357"/>
      <c r="F30" s="357"/>
      <c r="G30" s="357"/>
      <c r="H30" s="357"/>
      <c r="I30" s="357"/>
      <c r="J30" s="357"/>
      <c r="K30" s="357"/>
      <c r="L30" s="357"/>
      <c r="M30" s="357"/>
      <c r="N30" s="357"/>
      <c r="O30" s="357"/>
      <c r="P30" s="357"/>
      <c r="Q30" s="357"/>
      <c r="R30" s="357"/>
      <c r="S30" s="358"/>
    </row>
    <row r="31" spans="1:19" s="15" customFormat="1" ht="22.8" customHeight="1" thickBot="1">
      <c r="A31" s="360"/>
      <c r="B31" s="138" t="s">
        <v>138</v>
      </c>
      <c r="C31" s="354"/>
      <c r="D31" s="354"/>
      <c r="E31" s="354"/>
      <c r="F31" s="354"/>
      <c r="G31" s="354"/>
      <c r="H31" s="139" t="s">
        <v>139</v>
      </c>
      <c r="I31" s="354"/>
      <c r="J31" s="354"/>
      <c r="K31" s="354"/>
      <c r="L31" s="354"/>
      <c r="M31" s="354"/>
      <c r="N31" s="139" t="s">
        <v>140</v>
      </c>
      <c r="O31" s="354"/>
      <c r="P31" s="354"/>
      <c r="Q31" s="354"/>
      <c r="R31" s="354"/>
      <c r="S31" s="355"/>
    </row>
    <row r="32" spans="1:19" s="15" customFormat="1" ht="13.8" customHeight="1" thickBot="1">
      <c r="A32" s="360"/>
      <c r="B32" s="369" t="s">
        <v>192</v>
      </c>
      <c r="C32" s="370"/>
      <c r="D32" s="370"/>
      <c r="E32" s="370"/>
      <c r="F32" s="370"/>
      <c r="G32" s="370"/>
      <c r="H32" s="370"/>
      <c r="I32" s="370"/>
      <c r="J32" s="370"/>
      <c r="K32" s="370"/>
      <c r="L32" s="370"/>
      <c r="M32" s="370"/>
      <c r="N32" s="370"/>
      <c r="O32" s="370"/>
      <c r="P32" s="370"/>
      <c r="Q32" s="370"/>
      <c r="R32" s="370"/>
      <c r="S32" s="371"/>
    </row>
    <row r="33" spans="1:19" s="15" customFormat="1" ht="13.2" customHeight="1">
      <c r="A33" s="360"/>
      <c r="B33" s="372" t="s">
        <v>217</v>
      </c>
      <c r="C33" s="373"/>
      <c r="D33" s="373"/>
      <c r="E33" s="373"/>
      <c r="F33" s="373"/>
      <c r="G33" s="373"/>
      <c r="H33" s="373"/>
      <c r="I33" s="373"/>
      <c r="J33" s="373"/>
      <c r="K33" s="373"/>
      <c r="L33" s="373"/>
      <c r="M33" s="373"/>
      <c r="N33" s="373"/>
      <c r="O33" s="373"/>
      <c r="P33" s="373"/>
      <c r="Q33" s="373"/>
      <c r="R33" s="373"/>
      <c r="S33" s="374"/>
    </row>
    <row r="34" spans="1:19" s="15" customFormat="1">
      <c r="A34" s="360"/>
      <c r="B34" s="375"/>
      <c r="C34" s="376"/>
      <c r="D34" s="376"/>
      <c r="E34" s="376"/>
      <c r="F34" s="376"/>
      <c r="G34" s="376"/>
      <c r="H34" s="376"/>
      <c r="I34" s="376"/>
      <c r="J34" s="376"/>
      <c r="K34" s="376"/>
      <c r="L34" s="376"/>
      <c r="M34" s="376"/>
      <c r="N34" s="376"/>
      <c r="O34" s="376"/>
      <c r="P34" s="376"/>
      <c r="Q34" s="376"/>
      <c r="R34" s="376"/>
      <c r="S34" s="377"/>
    </row>
    <row r="35" spans="1:19" s="15" customFormat="1">
      <c r="A35" s="360"/>
      <c r="B35" s="375"/>
      <c r="C35" s="376"/>
      <c r="D35" s="376"/>
      <c r="E35" s="376"/>
      <c r="F35" s="376"/>
      <c r="G35" s="376"/>
      <c r="H35" s="376"/>
      <c r="I35" s="376"/>
      <c r="J35" s="376"/>
      <c r="K35" s="376"/>
      <c r="L35" s="376"/>
      <c r="M35" s="376"/>
      <c r="N35" s="376"/>
      <c r="O35" s="376"/>
      <c r="P35" s="376"/>
      <c r="Q35" s="376"/>
      <c r="R35" s="376"/>
      <c r="S35" s="377"/>
    </row>
    <row r="36" spans="1:19" s="15" customFormat="1" ht="13.2" customHeight="1">
      <c r="A36" s="360"/>
      <c r="B36" s="375"/>
      <c r="C36" s="376"/>
      <c r="D36" s="376"/>
      <c r="E36" s="376"/>
      <c r="F36" s="376"/>
      <c r="G36" s="376"/>
      <c r="H36" s="376"/>
      <c r="I36" s="376"/>
      <c r="J36" s="376"/>
      <c r="K36" s="376"/>
      <c r="L36" s="376"/>
      <c r="M36" s="376"/>
      <c r="N36" s="376"/>
      <c r="O36" s="376"/>
      <c r="P36" s="376"/>
      <c r="Q36" s="376"/>
      <c r="R36" s="376"/>
      <c r="S36" s="377"/>
    </row>
    <row r="37" spans="1:19" s="15" customFormat="1" ht="13.2" customHeight="1">
      <c r="A37" s="360"/>
      <c r="B37" s="375"/>
      <c r="C37" s="376"/>
      <c r="D37" s="376"/>
      <c r="E37" s="376"/>
      <c r="F37" s="376"/>
      <c r="G37" s="376"/>
      <c r="H37" s="376"/>
      <c r="I37" s="376"/>
      <c r="J37" s="376"/>
      <c r="K37" s="376"/>
      <c r="L37" s="376"/>
      <c r="M37" s="376"/>
      <c r="N37" s="376"/>
      <c r="O37" s="376"/>
      <c r="P37" s="376"/>
      <c r="Q37" s="376"/>
      <c r="R37" s="376"/>
      <c r="S37" s="377"/>
    </row>
    <row r="38" spans="1:19" s="15" customFormat="1" ht="13.2" customHeight="1">
      <c r="A38" s="360"/>
      <c r="B38" s="375"/>
      <c r="C38" s="376"/>
      <c r="D38" s="376"/>
      <c r="E38" s="376"/>
      <c r="F38" s="376"/>
      <c r="G38" s="376"/>
      <c r="H38" s="376"/>
      <c r="I38" s="376"/>
      <c r="J38" s="376"/>
      <c r="K38" s="376"/>
      <c r="L38" s="376"/>
      <c r="M38" s="376"/>
      <c r="N38" s="376"/>
      <c r="O38" s="376"/>
      <c r="P38" s="376"/>
      <c r="Q38" s="376"/>
      <c r="R38" s="376"/>
      <c r="S38" s="377"/>
    </row>
    <row r="39" spans="1:19" s="15" customFormat="1" ht="13.2" customHeight="1">
      <c r="A39" s="360"/>
      <c r="B39" s="375"/>
      <c r="C39" s="376"/>
      <c r="D39" s="376"/>
      <c r="E39" s="376"/>
      <c r="F39" s="376"/>
      <c r="G39" s="376"/>
      <c r="H39" s="376"/>
      <c r="I39" s="376"/>
      <c r="J39" s="376"/>
      <c r="K39" s="376"/>
      <c r="L39" s="376"/>
      <c r="M39" s="376"/>
      <c r="N39" s="376"/>
      <c r="O39" s="376"/>
      <c r="P39" s="376"/>
      <c r="Q39" s="376"/>
      <c r="R39" s="376"/>
      <c r="S39" s="377"/>
    </row>
    <row r="40" spans="1:19" s="15" customFormat="1" ht="13.2" customHeight="1">
      <c r="A40" s="360"/>
      <c r="B40" s="375"/>
      <c r="C40" s="376"/>
      <c r="D40" s="376"/>
      <c r="E40" s="376"/>
      <c r="F40" s="376"/>
      <c r="G40" s="376"/>
      <c r="H40" s="376"/>
      <c r="I40" s="376"/>
      <c r="J40" s="376"/>
      <c r="K40" s="376"/>
      <c r="L40" s="376"/>
      <c r="M40" s="376"/>
      <c r="N40" s="376"/>
      <c r="O40" s="376"/>
      <c r="P40" s="376"/>
      <c r="Q40" s="376"/>
      <c r="R40" s="376"/>
      <c r="S40" s="377"/>
    </row>
    <row r="41" spans="1:19" s="15" customFormat="1" ht="13.2" customHeight="1">
      <c r="A41" s="360"/>
      <c r="B41" s="375"/>
      <c r="C41" s="376"/>
      <c r="D41" s="376"/>
      <c r="E41" s="376"/>
      <c r="F41" s="376"/>
      <c r="G41" s="376"/>
      <c r="H41" s="376"/>
      <c r="I41" s="376"/>
      <c r="J41" s="376"/>
      <c r="K41" s="376"/>
      <c r="L41" s="376"/>
      <c r="M41" s="376"/>
      <c r="N41" s="376"/>
      <c r="O41" s="376"/>
      <c r="P41" s="376"/>
      <c r="Q41" s="376"/>
      <c r="R41" s="376"/>
      <c r="S41" s="377"/>
    </row>
    <row r="42" spans="1:19" s="15" customFormat="1" ht="13.2" customHeight="1">
      <c r="A42" s="360"/>
      <c r="B42" s="375"/>
      <c r="C42" s="376"/>
      <c r="D42" s="376"/>
      <c r="E42" s="376"/>
      <c r="F42" s="376"/>
      <c r="G42" s="376"/>
      <c r="H42" s="376"/>
      <c r="I42" s="376"/>
      <c r="J42" s="376"/>
      <c r="K42" s="376"/>
      <c r="L42" s="376"/>
      <c r="M42" s="376"/>
      <c r="N42" s="376"/>
      <c r="O42" s="376"/>
      <c r="P42" s="376"/>
      <c r="Q42" s="376"/>
      <c r="R42" s="376"/>
      <c r="S42" s="377"/>
    </row>
    <row r="43" spans="1:19" s="15" customFormat="1" ht="13.2" customHeight="1">
      <c r="A43" s="360"/>
      <c r="B43" s="375"/>
      <c r="C43" s="376"/>
      <c r="D43" s="376"/>
      <c r="E43" s="376"/>
      <c r="F43" s="376"/>
      <c r="G43" s="376"/>
      <c r="H43" s="376"/>
      <c r="I43" s="376"/>
      <c r="J43" s="376"/>
      <c r="K43" s="376"/>
      <c r="L43" s="376"/>
      <c r="M43" s="376"/>
      <c r="N43" s="376"/>
      <c r="O43" s="376"/>
      <c r="P43" s="376"/>
      <c r="Q43" s="376"/>
      <c r="R43" s="376"/>
      <c r="S43" s="377"/>
    </row>
    <row r="44" spans="1:19" s="15" customFormat="1" ht="13.2" customHeight="1">
      <c r="A44" s="360"/>
      <c r="B44" s="375"/>
      <c r="C44" s="376"/>
      <c r="D44" s="376"/>
      <c r="E44" s="376"/>
      <c r="F44" s="376"/>
      <c r="G44" s="376"/>
      <c r="H44" s="376"/>
      <c r="I44" s="376"/>
      <c r="J44" s="376"/>
      <c r="K44" s="376"/>
      <c r="L44" s="376"/>
      <c r="M44" s="376"/>
      <c r="N44" s="376"/>
      <c r="O44" s="376"/>
      <c r="P44" s="376"/>
      <c r="Q44" s="376"/>
      <c r="R44" s="376"/>
      <c r="S44" s="377"/>
    </row>
    <row r="45" spans="1:19" s="15" customFormat="1" ht="13.2" customHeight="1">
      <c r="A45" s="360"/>
      <c r="B45" s="375"/>
      <c r="C45" s="376"/>
      <c r="D45" s="376"/>
      <c r="E45" s="376"/>
      <c r="F45" s="376"/>
      <c r="G45" s="376"/>
      <c r="H45" s="376"/>
      <c r="I45" s="376"/>
      <c r="J45" s="376"/>
      <c r="K45" s="376"/>
      <c r="L45" s="376"/>
      <c r="M45" s="376"/>
      <c r="N45" s="376"/>
      <c r="O45" s="376"/>
      <c r="P45" s="376"/>
      <c r="Q45" s="376"/>
      <c r="R45" s="376"/>
      <c r="S45" s="377"/>
    </row>
    <row r="46" spans="1:19" s="15" customFormat="1" ht="13.2" customHeight="1">
      <c r="A46" s="360"/>
      <c r="B46" s="375"/>
      <c r="C46" s="376"/>
      <c r="D46" s="376"/>
      <c r="E46" s="376"/>
      <c r="F46" s="376"/>
      <c r="G46" s="376"/>
      <c r="H46" s="376"/>
      <c r="I46" s="376"/>
      <c r="J46" s="376"/>
      <c r="K46" s="376"/>
      <c r="L46" s="376"/>
      <c r="M46" s="376"/>
      <c r="N46" s="376"/>
      <c r="O46" s="376"/>
      <c r="P46" s="376"/>
      <c r="Q46" s="376"/>
      <c r="R46" s="376"/>
      <c r="S46" s="377"/>
    </row>
    <row r="47" spans="1:19" s="15" customFormat="1" ht="13.2" customHeight="1">
      <c r="A47" s="360"/>
      <c r="B47" s="375"/>
      <c r="C47" s="376"/>
      <c r="D47" s="376"/>
      <c r="E47" s="376"/>
      <c r="F47" s="376"/>
      <c r="G47" s="376"/>
      <c r="H47" s="376"/>
      <c r="I47" s="376"/>
      <c r="J47" s="376"/>
      <c r="K47" s="376"/>
      <c r="L47" s="376"/>
      <c r="M47" s="376"/>
      <c r="N47" s="376"/>
      <c r="O47" s="376"/>
      <c r="P47" s="376"/>
      <c r="Q47" s="376"/>
      <c r="R47" s="376"/>
      <c r="S47" s="377"/>
    </row>
    <row r="48" spans="1:19" s="15" customFormat="1" ht="13.2" customHeight="1">
      <c r="A48" s="360"/>
      <c r="B48" s="375"/>
      <c r="C48" s="376"/>
      <c r="D48" s="376"/>
      <c r="E48" s="376"/>
      <c r="F48" s="376"/>
      <c r="G48" s="376"/>
      <c r="H48" s="376"/>
      <c r="I48" s="376"/>
      <c r="J48" s="376"/>
      <c r="K48" s="376"/>
      <c r="L48" s="376"/>
      <c r="M48" s="376"/>
      <c r="N48" s="376"/>
      <c r="O48" s="376"/>
      <c r="P48" s="376"/>
      <c r="Q48" s="376"/>
      <c r="R48" s="376"/>
      <c r="S48" s="377"/>
    </row>
    <row r="49" spans="1:19" s="15" customFormat="1" ht="13.2" customHeight="1">
      <c r="A49" s="360"/>
      <c r="B49" s="375"/>
      <c r="C49" s="376"/>
      <c r="D49" s="376"/>
      <c r="E49" s="376"/>
      <c r="F49" s="376"/>
      <c r="G49" s="376"/>
      <c r="H49" s="376"/>
      <c r="I49" s="376"/>
      <c r="J49" s="376"/>
      <c r="K49" s="376"/>
      <c r="L49" s="376"/>
      <c r="M49" s="376"/>
      <c r="N49" s="376"/>
      <c r="O49" s="376"/>
      <c r="P49" s="376"/>
      <c r="Q49" s="376"/>
      <c r="R49" s="376"/>
      <c r="S49" s="377"/>
    </row>
    <row r="50" spans="1:19" s="15" customFormat="1" ht="13.2" customHeight="1">
      <c r="A50" s="360"/>
      <c r="B50" s="375"/>
      <c r="C50" s="376"/>
      <c r="D50" s="376"/>
      <c r="E50" s="376"/>
      <c r="F50" s="376"/>
      <c r="G50" s="376"/>
      <c r="H50" s="376"/>
      <c r="I50" s="376"/>
      <c r="J50" s="376"/>
      <c r="K50" s="376"/>
      <c r="L50" s="376"/>
      <c r="M50" s="376"/>
      <c r="N50" s="376"/>
      <c r="O50" s="376"/>
      <c r="P50" s="376"/>
      <c r="Q50" s="376"/>
      <c r="R50" s="376"/>
      <c r="S50" s="377"/>
    </row>
    <row r="51" spans="1:19" s="15" customFormat="1" ht="13.2" customHeight="1">
      <c r="A51" s="360"/>
      <c r="B51" s="375"/>
      <c r="C51" s="376"/>
      <c r="D51" s="376"/>
      <c r="E51" s="376"/>
      <c r="F51" s="376"/>
      <c r="G51" s="376"/>
      <c r="H51" s="376"/>
      <c r="I51" s="376"/>
      <c r="J51" s="376"/>
      <c r="K51" s="376"/>
      <c r="L51" s="376"/>
      <c r="M51" s="376"/>
      <c r="N51" s="376"/>
      <c r="O51" s="376"/>
      <c r="P51" s="376"/>
      <c r="Q51" s="376"/>
      <c r="R51" s="376"/>
      <c r="S51" s="377"/>
    </row>
    <row r="52" spans="1:19" s="15" customFormat="1" ht="13.2" customHeight="1">
      <c r="A52" s="360"/>
      <c r="B52" s="375"/>
      <c r="C52" s="376"/>
      <c r="D52" s="376"/>
      <c r="E52" s="376"/>
      <c r="F52" s="376"/>
      <c r="G52" s="376"/>
      <c r="H52" s="376"/>
      <c r="I52" s="376"/>
      <c r="J52" s="376"/>
      <c r="K52" s="376"/>
      <c r="L52" s="376"/>
      <c r="M52" s="376"/>
      <c r="N52" s="376"/>
      <c r="O52" s="376"/>
      <c r="P52" s="376"/>
      <c r="Q52" s="376"/>
      <c r="R52" s="376"/>
      <c r="S52" s="377"/>
    </row>
    <row r="53" spans="1:19" s="15" customFormat="1" ht="13.2" customHeight="1">
      <c r="A53" s="360"/>
      <c r="B53" s="375"/>
      <c r="C53" s="376"/>
      <c r="D53" s="376"/>
      <c r="E53" s="376"/>
      <c r="F53" s="376"/>
      <c r="G53" s="376"/>
      <c r="H53" s="376"/>
      <c r="I53" s="376"/>
      <c r="J53" s="376"/>
      <c r="K53" s="376"/>
      <c r="L53" s="376"/>
      <c r="M53" s="376"/>
      <c r="N53" s="376"/>
      <c r="O53" s="376"/>
      <c r="P53" s="376"/>
      <c r="Q53" s="376"/>
      <c r="R53" s="376"/>
      <c r="S53" s="377"/>
    </row>
    <row r="54" spans="1:19" s="15" customFormat="1" ht="13.8" customHeight="1">
      <c r="A54" s="120" t="s">
        <v>155</v>
      </c>
      <c r="B54" s="375"/>
      <c r="C54" s="376"/>
      <c r="D54" s="376"/>
      <c r="E54" s="376"/>
      <c r="F54" s="376"/>
      <c r="G54" s="376"/>
      <c r="H54" s="376"/>
      <c r="I54" s="376"/>
      <c r="J54" s="376"/>
      <c r="K54" s="376"/>
      <c r="L54" s="376"/>
      <c r="M54" s="376"/>
      <c r="N54" s="376"/>
      <c r="O54" s="376"/>
      <c r="P54" s="376"/>
      <c r="Q54" s="376"/>
      <c r="R54" s="376"/>
      <c r="S54" s="377"/>
    </row>
    <row r="55" spans="1:19" s="15" customFormat="1" ht="13.8" thickBot="1">
      <c r="A55" s="121">
        <f>LEN(B33)</f>
        <v>122</v>
      </c>
      <c r="B55" s="378"/>
      <c r="C55" s="379"/>
      <c r="D55" s="379"/>
      <c r="E55" s="379"/>
      <c r="F55" s="379"/>
      <c r="G55" s="379"/>
      <c r="H55" s="379"/>
      <c r="I55" s="379"/>
      <c r="J55" s="379"/>
      <c r="K55" s="379"/>
      <c r="L55" s="379"/>
      <c r="M55" s="379"/>
      <c r="N55" s="379"/>
      <c r="O55" s="379"/>
      <c r="P55" s="379"/>
      <c r="Q55" s="379"/>
      <c r="R55" s="379"/>
      <c r="S55" s="380"/>
    </row>
    <row r="56" spans="1:19" ht="20.100000000000001" customHeight="1">
      <c r="A56" s="148" t="s">
        <v>14</v>
      </c>
      <c r="B56" s="278" t="s">
        <v>51</v>
      </c>
      <c r="C56" s="279"/>
      <c r="D56" s="288"/>
      <c r="E56" s="289"/>
      <c r="F56" s="289"/>
      <c r="G56" s="289"/>
      <c r="H56" s="289"/>
      <c r="I56" s="289"/>
      <c r="J56" s="289"/>
      <c r="K56" s="289"/>
      <c r="L56" s="280" t="s">
        <v>59</v>
      </c>
      <c r="M56" s="281"/>
      <c r="N56" s="292"/>
      <c r="O56" s="293"/>
      <c r="P56" s="284" t="s">
        <v>55</v>
      </c>
      <c r="Q56" s="203"/>
      <c r="R56" s="258"/>
      <c r="S56" s="256" t="s">
        <v>56</v>
      </c>
    </row>
    <row r="57" spans="1:19" ht="30" customHeight="1" thickBot="1">
      <c r="A57" s="149"/>
      <c r="B57" s="290"/>
      <c r="C57" s="291"/>
      <c r="D57" s="291"/>
      <c r="E57" s="291"/>
      <c r="F57" s="291"/>
      <c r="G57" s="291"/>
      <c r="H57" s="291"/>
      <c r="I57" s="291"/>
      <c r="J57" s="291"/>
      <c r="K57" s="291"/>
      <c r="L57" s="282"/>
      <c r="M57" s="283"/>
      <c r="N57" s="294"/>
      <c r="O57" s="295"/>
      <c r="P57" s="285"/>
      <c r="Q57" s="259"/>
      <c r="R57" s="260"/>
      <c r="S57" s="257"/>
    </row>
    <row r="58" spans="1:19" ht="30" customHeight="1" thickBot="1">
      <c r="A58" s="22" t="s">
        <v>50</v>
      </c>
      <c r="B58" s="286" t="s">
        <v>60</v>
      </c>
      <c r="C58" s="287"/>
      <c r="D58" s="310"/>
      <c r="E58" s="311"/>
      <c r="F58" s="23" t="s">
        <v>52</v>
      </c>
      <c r="G58" s="102"/>
      <c r="H58" s="23" t="s">
        <v>61</v>
      </c>
      <c r="I58" s="102"/>
      <c r="J58" s="23" t="s">
        <v>53</v>
      </c>
      <c r="K58" s="307"/>
      <c r="L58" s="308"/>
      <c r="M58" s="308"/>
      <c r="N58" s="308"/>
      <c r="O58" s="308"/>
      <c r="P58" s="308"/>
      <c r="Q58" s="308"/>
      <c r="R58" s="308"/>
      <c r="S58" s="309"/>
    </row>
    <row r="59" spans="1:19" ht="30" customHeight="1">
      <c r="A59" s="191" t="s">
        <v>29</v>
      </c>
      <c r="B59" s="194" t="s">
        <v>26</v>
      </c>
      <c r="C59" s="195"/>
      <c r="D59" s="200" t="s">
        <v>98</v>
      </c>
      <c r="E59" s="201"/>
      <c r="F59" s="202"/>
      <c r="G59" s="203"/>
      <c r="H59" s="203"/>
      <c r="I59" s="203"/>
      <c r="J59" s="203"/>
      <c r="K59" s="203"/>
      <c r="L59" s="203"/>
      <c r="M59" s="203"/>
      <c r="N59" s="204"/>
      <c r="O59" s="328" t="s">
        <v>49</v>
      </c>
      <c r="P59" s="329"/>
      <c r="Q59" s="330"/>
      <c r="R59" s="305" t="s">
        <v>23</v>
      </c>
      <c r="S59" s="306"/>
    </row>
    <row r="60" spans="1:19" ht="20.100000000000001" customHeight="1">
      <c r="A60" s="192"/>
      <c r="B60" s="196"/>
      <c r="C60" s="197"/>
      <c r="D60" s="153" t="s">
        <v>15</v>
      </c>
      <c r="E60" s="205"/>
      <c r="F60" s="155"/>
      <c r="G60" s="156"/>
      <c r="H60" s="156"/>
      <c r="I60" s="156"/>
      <c r="J60" s="156"/>
      <c r="K60" s="156"/>
      <c r="L60" s="156"/>
      <c r="M60" s="156"/>
      <c r="N60" s="157"/>
      <c r="O60" s="160"/>
      <c r="P60" s="161"/>
      <c r="Q60" s="162"/>
      <c r="R60" s="233"/>
      <c r="S60" s="234"/>
    </row>
    <row r="61" spans="1:19" ht="30" customHeight="1">
      <c r="A61" s="192"/>
      <c r="B61" s="198"/>
      <c r="C61" s="199"/>
      <c r="D61" s="312" t="s">
        <v>57</v>
      </c>
      <c r="E61" s="313"/>
      <c r="F61" s="246"/>
      <c r="G61" s="247"/>
      <c r="H61" s="247"/>
      <c r="I61" s="247"/>
      <c r="J61" s="247"/>
      <c r="K61" s="247"/>
      <c r="L61" s="247"/>
      <c r="M61" s="247"/>
      <c r="N61" s="248"/>
      <c r="O61" s="163"/>
      <c r="P61" s="164"/>
      <c r="Q61" s="165"/>
      <c r="R61" s="249"/>
      <c r="S61" s="250"/>
    </row>
    <row r="62" spans="1:19" ht="30" customHeight="1">
      <c r="A62" s="192"/>
      <c r="B62" s="196" t="s">
        <v>27</v>
      </c>
      <c r="C62" s="197"/>
      <c r="D62" s="237" t="s">
        <v>98</v>
      </c>
      <c r="E62" s="238"/>
      <c r="F62" s="150"/>
      <c r="G62" s="151"/>
      <c r="H62" s="151"/>
      <c r="I62" s="151"/>
      <c r="J62" s="151"/>
      <c r="K62" s="151"/>
      <c r="L62" s="151"/>
      <c r="M62" s="151"/>
      <c r="N62" s="152"/>
      <c r="O62" s="166" t="s">
        <v>0</v>
      </c>
      <c r="P62" s="167"/>
      <c r="Q62" s="168"/>
      <c r="R62" s="222" t="s">
        <v>23</v>
      </c>
      <c r="S62" s="223"/>
    </row>
    <row r="63" spans="1:19" ht="20.100000000000001" customHeight="1">
      <c r="A63" s="192"/>
      <c r="B63" s="196"/>
      <c r="C63" s="197"/>
      <c r="D63" s="153" t="s">
        <v>15</v>
      </c>
      <c r="E63" s="154"/>
      <c r="F63" s="155"/>
      <c r="G63" s="156"/>
      <c r="H63" s="156"/>
      <c r="I63" s="156"/>
      <c r="J63" s="156"/>
      <c r="K63" s="156"/>
      <c r="L63" s="156"/>
      <c r="M63" s="156"/>
      <c r="N63" s="157"/>
      <c r="O63" s="160"/>
      <c r="P63" s="161"/>
      <c r="Q63" s="162"/>
      <c r="R63" s="233"/>
      <c r="S63" s="234"/>
    </row>
    <row r="64" spans="1:19" ht="30" customHeight="1">
      <c r="A64" s="192"/>
      <c r="B64" s="196"/>
      <c r="C64" s="197"/>
      <c r="D64" s="244" t="s">
        <v>57</v>
      </c>
      <c r="E64" s="245"/>
      <c r="F64" s="246"/>
      <c r="G64" s="247"/>
      <c r="H64" s="247"/>
      <c r="I64" s="247"/>
      <c r="J64" s="247"/>
      <c r="K64" s="247"/>
      <c r="L64" s="247"/>
      <c r="M64" s="247"/>
      <c r="N64" s="248"/>
      <c r="O64" s="163"/>
      <c r="P64" s="164"/>
      <c r="Q64" s="165"/>
      <c r="R64" s="249"/>
      <c r="S64" s="250"/>
    </row>
    <row r="65" spans="1:19" ht="30" customHeight="1">
      <c r="A65" s="192"/>
      <c r="B65" s="227" t="s">
        <v>28</v>
      </c>
      <c r="C65" s="228"/>
      <c r="D65" s="231" t="s">
        <v>98</v>
      </c>
      <c r="E65" s="232"/>
      <c r="F65" s="150"/>
      <c r="G65" s="151"/>
      <c r="H65" s="151"/>
      <c r="I65" s="151"/>
      <c r="J65" s="151"/>
      <c r="K65" s="151"/>
      <c r="L65" s="151"/>
      <c r="M65" s="151"/>
      <c r="N65" s="152"/>
      <c r="O65" s="166" t="s">
        <v>0</v>
      </c>
      <c r="P65" s="167"/>
      <c r="Q65" s="168"/>
      <c r="R65" s="222" t="s">
        <v>23</v>
      </c>
      <c r="S65" s="223"/>
    </row>
    <row r="66" spans="1:19" ht="20.100000000000001" customHeight="1">
      <c r="A66" s="192"/>
      <c r="B66" s="196"/>
      <c r="C66" s="197"/>
      <c r="D66" s="153" t="s">
        <v>15</v>
      </c>
      <c r="E66" s="154"/>
      <c r="F66" s="155"/>
      <c r="G66" s="156"/>
      <c r="H66" s="156"/>
      <c r="I66" s="156"/>
      <c r="J66" s="156"/>
      <c r="K66" s="156"/>
      <c r="L66" s="156"/>
      <c r="M66" s="156"/>
      <c r="N66" s="157"/>
      <c r="O66" s="160"/>
      <c r="P66" s="161"/>
      <c r="Q66" s="162"/>
      <c r="R66" s="233"/>
      <c r="S66" s="234"/>
    </row>
    <row r="67" spans="1:19" ht="30" customHeight="1" thickBot="1">
      <c r="A67" s="193"/>
      <c r="B67" s="229"/>
      <c r="C67" s="230"/>
      <c r="D67" s="158" t="s">
        <v>57</v>
      </c>
      <c r="E67" s="159"/>
      <c r="F67" s="224"/>
      <c r="G67" s="225"/>
      <c r="H67" s="225"/>
      <c r="I67" s="225"/>
      <c r="J67" s="225"/>
      <c r="K67" s="225"/>
      <c r="L67" s="225"/>
      <c r="M67" s="225"/>
      <c r="N67" s="226"/>
      <c r="O67" s="163"/>
      <c r="P67" s="164"/>
      <c r="Q67" s="165"/>
      <c r="R67" s="235"/>
      <c r="S67" s="236"/>
    </row>
    <row r="68" spans="1:19" ht="7.5" customHeight="1" thickBot="1">
      <c r="A68" s="26"/>
      <c r="B68" s="27"/>
      <c r="C68" s="136"/>
      <c r="D68" s="15"/>
      <c r="E68" s="15"/>
      <c r="F68" s="15"/>
      <c r="G68" s="15"/>
      <c r="H68" s="15"/>
      <c r="I68" s="15"/>
      <c r="J68" s="15"/>
      <c r="K68" s="15"/>
      <c r="L68" s="15"/>
      <c r="M68" s="15"/>
      <c r="N68" s="15"/>
      <c r="O68" s="15"/>
      <c r="P68" s="15"/>
      <c r="Q68" s="15"/>
      <c r="R68" s="15"/>
      <c r="S68" s="25"/>
    </row>
    <row r="69" spans="1:19" ht="30" customHeight="1">
      <c r="A69" s="219" t="s">
        <v>16</v>
      </c>
      <c r="B69" s="206" t="s">
        <v>58</v>
      </c>
      <c r="C69" s="207"/>
      <c r="D69" s="208"/>
      <c r="E69" s="209"/>
      <c r="F69" s="209"/>
      <c r="G69" s="209"/>
      <c r="H69" s="209"/>
      <c r="I69" s="209"/>
      <c r="J69" s="209"/>
      <c r="K69" s="209"/>
      <c r="L69" s="209"/>
      <c r="M69" s="209"/>
      <c r="N69" s="209"/>
      <c r="O69" s="209"/>
      <c r="P69" s="209"/>
      <c r="Q69" s="209"/>
      <c r="R69" s="209"/>
      <c r="S69" s="210"/>
    </row>
    <row r="70" spans="1:19" ht="30" customHeight="1">
      <c r="A70" s="220"/>
      <c r="B70" s="211" t="s">
        <v>105</v>
      </c>
      <c r="C70" s="212"/>
      <c r="D70" s="213"/>
      <c r="E70" s="214"/>
      <c r="F70" s="214"/>
      <c r="G70" s="214"/>
      <c r="H70" s="214"/>
      <c r="I70" s="214"/>
      <c r="J70" s="214"/>
      <c r="K70" s="214"/>
      <c r="L70" s="214"/>
      <c r="M70" s="214"/>
      <c r="N70" s="214"/>
      <c r="O70" s="214"/>
      <c r="P70" s="214"/>
      <c r="Q70" s="214"/>
      <c r="R70" s="214"/>
      <c r="S70" s="215"/>
    </row>
    <row r="71" spans="1:19" ht="30" customHeight="1">
      <c r="A71" s="220"/>
      <c r="B71" s="211" t="s">
        <v>62</v>
      </c>
      <c r="C71" s="216"/>
      <c r="D71" s="24" t="s">
        <v>17</v>
      </c>
      <c r="E71" s="217"/>
      <c r="F71" s="218"/>
      <c r="G71" s="217"/>
      <c r="H71" s="175"/>
      <c r="I71" s="175"/>
      <c r="J71" s="175"/>
      <c r="K71" s="175"/>
      <c r="L71" s="175"/>
      <c r="M71" s="175"/>
      <c r="N71" s="175"/>
      <c r="O71" s="175"/>
      <c r="P71" s="175"/>
      <c r="Q71" s="175"/>
      <c r="R71" s="175"/>
      <c r="S71" s="179"/>
    </row>
    <row r="72" spans="1:19" ht="30" customHeight="1">
      <c r="A72" s="220"/>
      <c r="B72" s="172" t="s">
        <v>57</v>
      </c>
      <c r="C72" s="173"/>
      <c r="D72" s="174"/>
      <c r="E72" s="175"/>
      <c r="F72" s="175"/>
      <c r="G72" s="175"/>
      <c r="H72" s="175"/>
      <c r="I72" s="175"/>
      <c r="J72" s="176"/>
      <c r="K72" s="177" t="s">
        <v>18</v>
      </c>
      <c r="L72" s="173"/>
      <c r="M72" s="178"/>
      <c r="N72" s="175"/>
      <c r="O72" s="175"/>
      <c r="P72" s="175"/>
      <c r="Q72" s="175"/>
      <c r="R72" s="175"/>
      <c r="S72" s="179"/>
    </row>
    <row r="73" spans="1:19" ht="30" customHeight="1" thickBot="1">
      <c r="A73" s="221"/>
      <c r="B73" s="180" t="s">
        <v>19</v>
      </c>
      <c r="C73" s="181"/>
      <c r="D73" s="182"/>
      <c r="E73" s="183"/>
      <c r="F73" s="183"/>
      <c r="G73" s="183"/>
      <c r="H73" s="183"/>
      <c r="I73" s="183"/>
      <c r="J73" s="184"/>
      <c r="K73" s="185" t="s">
        <v>20</v>
      </c>
      <c r="L73" s="186"/>
      <c r="M73" s="182"/>
      <c r="N73" s="183"/>
      <c r="O73" s="183"/>
      <c r="P73" s="183"/>
      <c r="Q73" s="183"/>
      <c r="R73" s="183"/>
      <c r="S73" s="187"/>
    </row>
    <row r="74" spans="1:19" ht="30" customHeight="1" thickBot="1">
      <c r="A74" s="169" t="s">
        <v>198</v>
      </c>
      <c r="B74" s="170"/>
      <c r="C74" s="170"/>
      <c r="D74" s="170"/>
      <c r="E74" s="170"/>
      <c r="F74" s="170"/>
      <c r="G74" s="170"/>
      <c r="H74" s="170"/>
      <c r="I74" s="170"/>
      <c r="J74" s="170"/>
      <c r="K74" s="170"/>
      <c r="L74" s="170"/>
      <c r="M74" s="170"/>
      <c r="N74" s="170"/>
      <c r="O74" s="170"/>
      <c r="P74" s="170"/>
      <c r="Q74" s="170"/>
      <c r="R74" s="170"/>
      <c r="S74" s="171"/>
    </row>
    <row r="75" spans="1:19" ht="30" customHeight="1" thickBot="1">
      <c r="A75" s="28" t="s">
        <v>82</v>
      </c>
      <c r="B75" s="188"/>
      <c r="C75" s="189"/>
      <c r="D75" s="189"/>
      <c r="E75" s="189"/>
      <c r="F75" s="189"/>
      <c r="G75" s="189"/>
      <c r="H75" s="189"/>
      <c r="I75" s="189"/>
      <c r="J75" s="189"/>
      <c r="K75" s="189"/>
      <c r="L75" s="189"/>
      <c r="M75" s="189"/>
      <c r="N75" s="189"/>
      <c r="O75" s="189"/>
      <c r="P75" s="189"/>
      <c r="Q75" s="189"/>
      <c r="R75" s="189"/>
      <c r="S75" s="190"/>
    </row>
  </sheetData>
  <sheetProtection selectLockedCells="1"/>
  <dataConsolidate/>
  <mergeCells count="129">
    <mergeCell ref="B18:K18"/>
    <mergeCell ref="B14:K14"/>
    <mergeCell ref="C15:K15"/>
    <mergeCell ref="C16:K16"/>
    <mergeCell ref="C17:K17"/>
    <mergeCell ref="C22:K22"/>
    <mergeCell ref="C23:K23"/>
    <mergeCell ref="C24:K24"/>
    <mergeCell ref="M23:S23"/>
    <mergeCell ref="M24:S24"/>
    <mergeCell ref="M18:S18"/>
    <mergeCell ref="M19:S19"/>
    <mergeCell ref="M20:S20"/>
    <mergeCell ref="M21:S21"/>
    <mergeCell ref="M22:S22"/>
    <mergeCell ref="F10:L10"/>
    <mergeCell ref="A12:A13"/>
    <mergeCell ref="B29:S29"/>
    <mergeCell ref="C31:G31"/>
    <mergeCell ref="I31:M31"/>
    <mergeCell ref="O31:S31"/>
    <mergeCell ref="B30:S30"/>
    <mergeCell ref="A28:A53"/>
    <mergeCell ref="A14:A27"/>
    <mergeCell ref="B27:K27"/>
    <mergeCell ref="L27:O27"/>
    <mergeCell ref="P27:S27"/>
    <mergeCell ref="B32:S32"/>
    <mergeCell ref="B33:S55"/>
    <mergeCell ref="C25:K25"/>
    <mergeCell ref="C26:K26"/>
    <mergeCell ref="C19:K19"/>
    <mergeCell ref="C20:K20"/>
    <mergeCell ref="C21:K21"/>
    <mergeCell ref="M25:S25"/>
    <mergeCell ref="L14:S14"/>
    <mergeCell ref="M15:S15"/>
    <mergeCell ref="M16:S16"/>
    <mergeCell ref="M17:S17"/>
    <mergeCell ref="A1:S1"/>
    <mergeCell ref="J4:L4"/>
    <mergeCell ref="B6:S6"/>
    <mergeCell ref="R59:S59"/>
    <mergeCell ref="R60:S61"/>
    <mergeCell ref="K58:S58"/>
    <mergeCell ref="D58:E58"/>
    <mergeCell ref="D61:E61"/>
    <mergeCell ref="F61:N61"/>
    <mergeCell ref="B28:S28"/>
    <mergeCell ref="A9:A10"/>
    <mergeCell ref="B11:E11"/>
    <mergeCell ref="F11:H11"/>
    <mergeCell ref="P11:R11"/>
    <mergeCell ref="O60:Q61"/>
    <mergeCell ref="O59:Q59"/>
    <mergeCell ref="B7:S7"/>
    <mergeCell ref="B8:S8"/>
    <mergeCell ref="S9:S10"/>
    <mergeCell ref="N9:O10"/>
    <mergeCell ref="P9:R10"/>
    <mergeCell ref="B9:E9"/>
    <mergeCell ref="B10:E10"/>
    <mergeCell ref="F9:L9"/>
    <mergeCell ref="J3:L3"/>
    <mergeCell ref="N3:S3"/>
    <mergeCell ref="F63:N63"/>
    <mergeCell ref="D64:E64"/>
    <mergeCell ref="F64:N64"/>
    <mergeCell ref="R63:S64"/>
    <mergeCell ref="I11:K11"/>
    <mergeCell ref="L11:N11"/>
    <mergeCell ref="S56:S57"/>
    <mergeCell ref="Q56:R57"/>
    <mergeCell ref="P12:R12"/>
    <mergeCell ref="P13:R13"/>
    <mergeCell ref="L12:N12"/>
    <mergeCell ref="L13:N13"/>
    <mergeCell ref="B12:D13"/>
    <mergeCell ref="E12:K13"/>
    <mergeCell ref="B56:C56"/>
    <mergeCell ref="L56:M57"/>
    <mergeCell ref="P56:P57"/>
    <mergeCell ref="B58:C58"/>
    <mergeCell ref="B62:C64"/>
    <mergeCell ref="D56:K56"/>
    <mergeCell ref="B57:K57"/>
    <mergeCell ref="N56:O57"/>
    <mergeCell ref="B75:S75"/>
    <mergeCell ref="A59:A67"/>
    <mergeCell ref="B59:C61"/>
    <mergeCell ref="D59:E59"/>
    <mergeCell ref="F59:N59"/>
    <mergeCell ref="D60:E60"/>
    <mergeCell ref="F60:N60"/>
    <mergeCell ref="B69:C69"/>
    <mergeCell ref="D69:S69"/>
    <mergeCell ref="B70:C70"/>
    <mergeCell ref="D70:S70"/>
    <mergeCell ref="B71:C71"/>
    <mergeCell ref="E71:F71"/>
    <mergeCell ref="G71:S71"/>
    <mergeCell ref="A69:A73"/>
    <mergeCell ref="R65:S65"/>
    <mergeCell ref="F67:N67"/>
    <mergeCell ref="B65:C67"/>
    <mergeCell ref="D65:E65"/>
    <mergeCell ref="R66:S67"/>
    <mergeCell ref="R62:S62"/>
    <mergeCell ref="D62:E62"/>
    <mergeCell ref="F62:N62"/>
    <mergeCell ref="D63:E63"/>
    <mergeCell ref="A74:S74"/>
    <mergeCell ref="B72:C72"/>
    <mergeCell ref="D72:J72"/>
    <mergeCell ref="K72:L72"/>
    <mergeCell ref="M72:S72"/>
    <mergeCell ref="B73:C73"/>
    <mergeCell ref="D73:J73"/>
    <mergeCell ref="K73:L73"/>
    <mergeCell ref="M73:S73"/>
    <mergeCell ref="A56:A57"/>
    <mergeCell ref="F65:N65"/>
    <mergeCell ref="D66:E66"/>
    <mergeCell ref="F66:N66"/>
    <mergeCell ref="D67:E67"/>
    <mergeCell ref="O63:Q64"/>
    <mergeCell ref="O66:Q67"/>
    <mergeCell ref="O62:Q62"/>
    <mergeCell ref="O65:Q65"/>
  </mergeCells>
  <phoneticPr fontId="18"/>
  <dataValidations xWindow="911" yWindow="378" count="8">
    <dataValidation type="list" allowBlank="1" showInputMessage="1" showErrorMessage="1" promptTitle="出品作品の返却方法：" prompt="出品作品の返却方法についてリストより入力してください。" sqref="B75:S75" xr:uid="{00000000-0002-0000-0000-000000000000}">
      <formula1>作品の返却</formula1>
    </dataValidation>
    <dataValidation type="list" allowBlank="1" showInputMessage="1" showErrorMessage="1" sqref="R60:S61 R66:S67 R63:S64" xr:uid="{00000000-0002-0000-0000-000001000000}">
      <formula1>年数</formula1>
    </dataValidation>
    <dataValidation type="list" allowBlank="1" showInputMessage="1" showErrorMessage="1" promptTitle="音声チャンネルを選択してください。" prompt="Mono、Stereo、5.1ch、その他より選択してください。" sqref="B11" xr:uid="{00000000-0002-0000-0000-000003000000}">
      <formula1>音声チャンネル</formula1>
    </dataValidation>
    <dataValidation type="list" allowBlank="1" showInputMessage="1" showErrorMessage="1" promptTitle="カテゴリー：" prompt="_x000a_音響技術部門は「ミキシング」_x000a_「サウンドデザイン」より選択してください。" sqref="B7:S7" xr:uid="{00000000-0002-0000-0000-000004000000}">
      <formula1>INDIRECT(B6)</formula1>
    </dataValidation>
    <dataValidation type="list" allowBlank="1" showInputMessage="1" showErrorMessage="1" promptTitle="ジャンル：" prompt="カテゴリーの項目を選択した場合に有効_x000a_になります。_x000a_【重要】_x000a_音響技術部門のミキシングカテゴリーから_x000a_ジャンルを選択する場合、_x000a_一度のプルダウンでは表示できない為、_x000a_横のスライドバーを使用し項目を_x000a_選択してください。" sqref="B8:S8" xr:uid="{00000000-0002-0000-0000-000005000000}">
      <formula1>INDIRECT(B7)</formula1>
    </dataValidation>
    <dataValidation type="list" allowBlank="1" showInputMessage="1" showErrorMessage="1" promptTitle="音声レベル：" prompt="放送基準、Full Bit、その他より選択してください。_x000a_「その他」を選択された方は、基準レベルを記入してください。" sqref="I11:K11" xr:uid="{00000000-0002-0000-0000-000006000000}">
      <formula1>音声レベル</formula1>
    </dataValidation>
    <dataValidation allowBlank="1" showInputMessage="1" showErrorMessage="1" promptTitle="ファイル名：" prompt="ファイル名を半角英数時30字以内で記入してください。" sqref="F10:L10" xr:uid="{00000000-0002-0000-0000-000007000000}"/>
    <dataValidation type="list" allowBlank="1" showInputMessage="1" showErrorMessage="1" sqref="B15:B17 B19:B26 L15:L25" xr:uid="{DD250B2A-0950-4E4D-BB85-0A9A8D2DF649}">
      <formula1>$U$14:$U$15</formula1>
    </dataValidation>
  </dataValidations>
  <pageMargins left="0.51181102362204722" right="0.51181102362204722" top="0.35433070866141736" bottom="0.35433070866141736" header="0.31496062992125984" footer="0.31496062992125984"/>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xWindow="911" yWindow="378" count="1">
        <x14:dataValidation type="list" allowBlank="1" showErrorMessage="1" promptTitle="担当したカテゴリー：" prompt="「担当者1」が担当したカテゴリーを選択してください。" xr:uid="{00000000-0002-0000-0000-000008000000}">
          <x14:formula1>
            <xm:f>定義ｼｰﾄ!$D$4:$D$10</xm:f>
          </x14:formula1>
          <xm:sqref>O66:Q67 O60:Q61 O63:Q64</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showGridLines="0" zoomScale="85" zoomScaleNormal="85" zoomScaleSheetLayoutView="100" zoomScalePageLayoutView="85" workbookViewId="0">
      <selection activeCell="W11" sqref="W11"/>
    </sheetView>
  </sheetViews>
  <sheetFormatPr defaultColWidth="9" defaultRowHeight="13.2"/>
  <cols>
    <col min="1" max="1" width="13.6640625" style="15" customWidth="1"/>
    <col min="2" max="20" width="4.6640625" style="15" customWidth="1"/>
    <col min="21" max="16384" width="9" style="15"/>
  </cols>
  <sheetData>
    <row r="1" spans="1:19" ht="27" customHeight="1">
      <c r="A1" s="471" t="s">
        <v>202</v>
      </c>
      <c r="B1" s="472"/>
      <c r="C1" s="472"/>
      <c r="D1" s="472"/>
      <c r="E1" s="472"/>
      <c r="F1" s="472"/>
      <c r="G1" s="472"/>
      <c r="H1" s="472"/>
      <c r="I1" s="472"/>
      <c r="J1" s="472"/>
      <c r="K1" s="472"/>
      <c r="L1" s="472"/>
      <c r="M1" s="472"/>
      <c r="N1" s="472"/>
      <c r="O1" s="472"/>
      <c r="P1" s="472"/>
      <c r="Q1" s="472"/>
      <c r="R1" s="472"/>
      <c r="S1" s="472"/>
    </row>
    <row r="2" spans="1:19" ht="6" customHeight="1" thickBot="1">
      <c r="A2" s="37"/>
      <c r="B2" s="38"/>
      <c r="C2" s="38"/>
      <c r="D2" s="38"/>
      <c r="E2" s="38"/>
      <c r="F2" s="38"/>
      <c r="G2" s="38"/>
      <c r="H2" s="38"/>
      <c r="I2" s="38"/>
      <c r="J2" s="38"/>
      <c r="K2" s="38"/>
      <c r="L2" s="38"/>
      <c r="M2" s="38"/>
      <c r="N2" s="38"/>
      <c r="O2" s="38"/>
      <c r="P2" s="38"/>
      <c r="Q2" s="38"/>
      <c r="R2" s="38"/>
      <c r="S2" s="38"/>
    </row>
    <row r="3" spans="1:19" ht="20.100000000000001" customHeight="1">
      <c r="A3" s="473" t="s">
        <v>13</v>
      </c>
      <c r="B3" s="474" t="s">
        <v>51</v>
      </c>
      <c r="C3" s="475"/>
      <c r="D3" s="486" t="str">
        <f>IF(【一般用】2025年度応募用紙!D56="","",【一般用】2025年度応募用紙!D56)</f>
        <v/>
      </c>
      <c r="E3" s="487"/>
      <c r="F3" s="487"/>
      <c r="G3" s="487"/>
      <c r="H3" s="487"/>
      <c r="I3" s="487"/>
      <c r="J3" s="487"/>
      <c r="K3" s="487"/>
      <c r="L3" s="280" t="s">
        <v>33</v>
      </c>
      <c r="M3" s="482"/>
      <c r="N3" s="476" t="str">
        <f>IF(【一般用】2025年度応募用紙!N56="","",【一般用】2025年度応募用紙!N56)</f>
        <v/>
      </c>
      <c r="O3" s="477"/>
      <c r="P3" s="284" t="s">
        <v>55</v>
      </c>
      <c r="Q3" s="414" t="str">
        <f>IF(【一般用】2025年度応募用紙!Q56="","",【一般用】2025年度応募用紙!Q56)</f>
        <v/>
      </c>
      <c r="R3" s="484"/>
      <c r="S3" s="480" t="s">
        <v>56</v>
      </c>
    </row>
    <row r="4" spans="1:19" ht="22.2" customHeight="1" thickBot="1">
      <c r="A4" s="319"/>
      <c r="B4" s="488" t="str">
        <f>IF(【一般用】2025年度応募用紙!B57="","",【一般用】2025年度応募用紙!B57)</f>
        <v/>
      </c>
      <c r="C4" s="489"/>
      <c r="D4" s="489"/>
      <c r="E4" s="489"/>
      <c r="F4" s="489"/>
      <c r="G4" s="489"/>
      <c r="H4" s="489"/>
      <c r="I4" s="489"/>
      <c r="J4" s="489"/>
      <c r="K4" s="489"/>
      <c r="L4" s="282"/>
      <c r="M4" s="483"/>
      <c r="N4" s="478"/>
      <c r="O4" s="479"/>
      <c r="P4" s="285"/>
      <c r="Q4" s="416"/>
      <c r="R4" s="485"/>
      <c r="S4" s="481"/>
    </row>
    <row r="5" spans="1:19" ht="24.6" customHeight="1" thickBot="1">
      <c r="A5" s="39" t="s">
        <v>34</v>
      </c>
      <c r="B5" s="490" t="str">
        <f>IF(【一般用】2025年度応募用紙!B6="","",【一般用】2025年度応募用紙!B6)</f>
        <v xml:space="preserve">音響技術部門 </v>
      </c>
      <c r="C5" s="491"/>
      <c r="D5" s="491"/>
      <c r="E5" s="491"/>
      <c r="F5" s="491"/>
      <c r="G5" s="491"/>
      <c r="H5" s="491"/>
      <c r="I5" s="491"/>
      <c r="J5" s="491"/>
      <c r="K5" s="491"/>
      <c r="L5" s="491"/>
      <c r="M5" s="491"/>
      <c r="N5" s="491"/>
      <c r="O5" s="491"/>
      <c r="P5" s="491"/>
      <c r="Q5" s="491"/>
      <c r="R5" s="491"/>
      <c r="S5" s="492"/>
    </row>
    <row r="6" spans="1:19" ht="24.6" customHeight="1" thickBot="1">
      <c r="A6" s="99" t="s">
        <v>35</v>
      </c>
      <c r="B6" s="490" t="str">
        <f>IF(【一般用】2025年度応募用紙!B7="","",【一般用】2025年度応募用紙!B7)</f>
        <v/>
      </c>
      <c r="C6" s="491"/>
      <c r="D6" s="491"/>
      <c r="E6" s="491"/>
      <c r="F6" s="491"/>
      <c r="G6" s="491"/>
      <c r="H6" s="491"/>
      <c r="I6" s="491"/>
      <c r="J6" s="491"/>
      <c r="K6" s="491"/>
      <c r="L6" s="491"/>
      <c r="M6" s="491"/>
      <c r="N6" s="491"/>
      <c r="O6" s="491"/>
      <c r="P6" s="491"/>
      <c r="Q6" s="491"/>
      <c r="R6" s="491"/>
      <c r="S6" s="492"/>
    </row>
    <row r="7" spans="1:19" ht="24.6" customHeight="1" thickBot="1">
      <c r="A7" s="22" t="s">
        <v>131</v>
      </c>
      <c r="B7" s="490" t="str">
        <f>IF(【一般用】2025年度応募用紙!B8="","",【一般用】2025年度応募用紙!B8)</f>
        <v/>
      </c>
      <c r="C7" s="491"/>
      <c r="D7" s="491"/>
      <c r="E7" s="491"/>
      <c r="F7" s="491"/>
      <c r="G7" s="491"/>
      <c r="H7" s="491"/>
      <c r="I7" s="491"/>
      <c r="J7" s="491"/>
      <c r="K7" s="491"/>
      <c r="L7" s="491"/>
      <c r="M7" s="491"/>
      <c r="N7" s="491"/>
      <c r="O7" s="491"/>
      <c r="P7" s="491"/>
      <c r="Q7" s="491"/>
      <c r="R7" s="491"/>
      <c r="S7" s="492"/>
    </row>
    <row r="8" spans="1:19" ht="17.399999999999999" customHeight="1">
      <c r="A8" s="318" t="s">
        <v>221</v>
      </c>
      <c r="B8" s="503" t="s">
        <v>44</v>
      </c>
      <c r="C8" s="407"/>
      <c r="D8" s="406">
        <f>【一般用】2025年度応募用紙!O60</f>
        <v>0</v>
      </c>
      <c r="E8" s="407"/>
      <c r="F8" s="407"/>
      <c r="G8" s="505"/>
      <c r="H8" s="504" t="s">
        <v>45</v>
      </c>
      <c r="I8" s="427"/>
      <c r="J8" s="406">
        <f>【一般用】2025年度応募用紙!O63</f>
        <v>0</v>
      </c>
      <c r="K8" s="407"/>
      <c r="L8" s="407"/>
      <c r="M8" s="505"/>
      <c r="N8" s="504" t="s">
        <v>46</v>
      </c>
      <c r="O8" s="427"/>
      <c r="P8" s="406">
        <f>【一般用】2025年度応募用紙!O66</f>
        <v>0</v>
      </c>
      <c r="Q8" s="407"/>
      <c r="R8" s="407"/>
      <c r="S8" s="408"/>
    </row>
    <row r="9" spans="1:19" ht="22.2" customHeight="1" thickBot="1">
      <c r="A9" s="319"/>
      <c r="B9" s="501" t="str">
        <f>IF(【一般用】2025年度応募用紙!R60="","",【一般用】2025年度応募用紙!R60)</f>
        <v/>
      </c>
      <c r="C9" s="502"/>
      <c r="D9" s="502"/>
      <c r="E9" s="502"/>
      <c r="F9" s="502"/>
      <c r="G9" s="502"/>
      <c r="H9" s="498" t="str">
        <f>IF(【一般用】2025年度応募用紙!R63="","",【一般用】2025年度応募用紙!R63)</f>
        <v/>
      </c>
      <c r="I9" s="424"/>
      <c r="J9" s="424"/>
      <c r="K9" s="424"/>
      <c r="L9" s="424"/>
      <c r="M9" s="499"/>
      <c r="N9" s="424" t="str">
        <f>IF(【一般用】2025年度応募用紙!R66="","",【一般用】2025年度応募用紙!R66)</f>
        <v/>
      </c>
      <c r="O9" s="424"/>
      <c r="P9" s="424"/>
      <c r="Q9" s="424"/>
      <c r="R9" s="424"/>
      <c r="S9" s="500"/>
    </row>
    <row r="10" spans="1:19" ht="15" customHeight="1">
      <c r="A10" s="318" t="s">
        <v>83</v>
      </c>
      <c r="B10" s="426"/>
      <c r="C10" s="427"/>
      <c r="D10" s="427"/>
      <c r="E10" s="427"/>
      <c r="F10" s="428"/>
      <c r="G10" s="493" t="s">
        <v>48</v>
      </c>
      <c r="H10" s="494"/>
      <c r="I10" s="494"/>
      <c r="J10" s="494"/>
      <c r="K10" s="494"/>
      <c r="L10" s="494"/>
      <c r="M10" s="494"/>
      <c r="N10" s="40"/>
      <c r="O10" s="417" t="s">
        <v>42</v>
      </c>
      <c r="P10" s="418"/>
      <c r="Q10" s="413" t="str">
        <f>IF(【一般用】2025年度応募用紙!P9="","",【一般用】2025年度応募用紙!P9)</f>
        <v/>
      </c>
      <c r="R10" s="414"/>
      <c r="S10" s="334" t="s">
        <v>38</v>
      </c>
    </row>
    <row r="11" spans="1:19" ht="21.9" customHeight="1" thickBot="1">
      <c r="A11" s="319"/>
      <c r="B11" s="423" t="str">
        <f>【一般用】2025年度応募用紙!B10</f>
        <v/>
      </c>
      <c r="C11" s="424"/>
      <c r="D11" s="424"/>
      <c r="E11" s="424"/>
      <c r="F11" s="425"/>
      <c r="G11" s="495" t="str">
        <f>IF(【一般用】2025年度応募用紙!F10="","",【一般用】2025年度応募用紙!F10)</f>
        <v/>
      </c>
      <c r="H11" s="496"/>
      <c r="I11" s="496"/>
      <c r="J11" s="496"/>
      <c r="K11" s="496"/>
      <c r="L11" s="496"/>
      <c r="M11" s="497"/>
      <c r="N11" s="41" t="s">
        <v>36</v>
      </c>
      <c r="O11" s="419"/>
      <c r="P11" s="420"/>
      <c r="Q11" s="415"/>
      <c r="R11" s="416"/>
      <c r="S11" s="335"/>
    </row>
    <row r="12" spans="1:19" ht="22.8" customHeight="1" thickBot="1">
      <c r="A12" s="97" t="s">
        <v>5</v>
      </c>
      <c r="B12" s="411" t="str">
        <f>IF(【一般用】2025年度応募用紙!B11="","",【一般用】2025年度応募用紙!B11)</f>
        <v>Stereo</v>
      </c>
      <c r="C12" s="412"/>
      <c r="D12" s="412"/>
      <c r="E12" s="412"/>
      <c r="F12" s="412"/>
      <c r="G12" s="412"/>
      <c r="H12" s="412"/>
      <c r="I12" s="429" t="s">
        <v>125</v>
      </c>
      <c r="J12" s="430"/>
      <c r="K12" s="431"/>
      <c r="L12" s="421" t="str">
        <f>IF(【一般用】2025年度応募用紙!I11="","",【一般用】2025年度応募用紙!I11)</f>
        <v>放送基準</v>
      </c>
      <c r="M12" s="421"/>
      <c r="N12" s="421"/>
      <c r="O12" s="421"/>
      <c r="P12" s="411" t="str">
        <f>IF(【一般用】2025年度応募用紙!P11="","",【一般用】2025年度応募用紙!P11)</f>
        <v/>
      </c>
      <c r="Q12" s="412"/>
      <c r="R12" s="422"/>
      <c r="S12" s="98" t="s">
        <v>41</v>
      </c>
    </row>
    <row r="13" spans="1:19" ht="18" customHeight="1" thickBot="1">
      <c r="A13" s="191" t="s">
        <v>141</v>
      </c>
      <c r="B13" s="266" t="s">
        <v>135</v>
      </c>
      <c r="C13" s="267"/>
      <c r="D13" s="268"/>
      <c r="E13" s="506" t="str">
        <f>IF(【一般用】2025年度応募用紙!E12="","",【一般用】2025年度応募用紙!E12)</f>
        <v/>
      </c>
      <c r="F13" s="507"/>
      <c r="G13" s="507"/>
      <c r="H13" s="507"/>
      <c r="I13" s="507"/>
      <c r="J13" s="507"/>
      <c r="K13" s="508"/>
      <c r="L13" s="265" t="s">
        <v>136</v>
      </c>
      <c r="M13" s="265"/>
      <c r="N13" s="265"/>
      <c r="O13" s="104" t="s">
        <v>32</v>
      </c>
      <c r="P13" s="512" t="str">
        <f>IF(【一般用】2025年度応募用紙!P12="","",【一般用】2025年度応募用紙!P12)</f>
        <v/>
      </c>
      <c r="Q13" s="512"/>
      <c r="R13" s="513"/>
      <c r="S13" s="107" t="s">
        <v>41</v>
      </c>
    </row>
    <row r="14" spans="1:19" ht="18.600000000000001" customHeight="1" thickBot="1">
      <c r="A14" s="193"/>
      <c r="B14" s="269"/>
      <c r="C14" s="270"/>
      <c r="D14" s="271"/>
      <c r="E14" s="509"/>
      <c r="F14" s="510"/>
      <c r="G14" s="510"/>
      <c r="H14" s="510"/>
      <c r="I14" s="510"/>
      <c r="J14" s="510"/>
      <c r="K14" s="511"/>
      <c r="L14" s="265" t="s">
        <v>137</v>
      </c>
      <c r="M14" s="265"/>
      <c r="N14" s="265"/>
      <c r="O14" s="105" t="s">
        <v>32</v>
      </c>
      <c r="P14" s="514" t="str">
        <f>IF(【一般用】2025年度応募用紙!P13="","",【一般用】2025年度応募用紙!P13)</f>
        <v/>
      </c>
      <c r="Q14" s="514"/>
      <c r="R14" s="515"/>
      <c r="S14" s="107" t="s">
        <v>41</v>
      </c>
    </row>
    <row r="15" spans="1:19" ht="13.2" customHeight="1" thickBot="1">
      <c r="A15" s="359" t="s">
        <v>193</v>
      </c>
      <c r="B15" s="525" t="s">
        <v>166</v>
      </c>
      <c r="C15" s="526"/>
      <c r="D15" s="526"/>
      <c r="E15" s="526"/>
      <c r="F15" s="526"/>
      <c r="G15" s="526"/>
      <c r="H15" s="526"/>
      <c r="I15" s="526"/>
      <c r="J15" s="526"/>
      <c r="K15" s="527"/>
      <c r="L15" s="528" t="s">
        <v>178</v>
      </c>
      <c r="M15" s="529"/>
      <c r="N15" s="529"/>
      <c r="O15" s="529"/>
      <c r="P15" s="529"/>
      <c r="Q15" s="529"/>
      <c r="R15" s="529"/>
      <c r="S15" s="530"/>
    </row>
    <row r="16" spans="1:19" ht="13.2" customHeight="1">
      <c r="A16" s="360"/>
      <c r="B16" s="132">
        <f>【一般用】2025年度応募用紙!B15</f>
        <v>0</v>
      </c>
      <c r="C16" s="522" t="s">
        <v>167</v>
      </c>
      <c r="D16" s="523"/>
      <c r="E16" s="523"/>
      <c r="F16" s="523"/>
      <c r="G16" s="523"/>
      <c r="H16" s="523"/>
      <c r="I16" s="523"/>
      <c r="J16" s="523"/>
      <c r="K16" s="531"/>
      <c r="L16" s="132">
        <f>【一般用】2025年度応募用紙!L15</f>
        <v>0</v>
      </c>
      <c r="M16" s="522" t="s">
        <v>179</v>
      </c>
      <c r="N16" s="523"/>
      <c r="O16" s="523"/>
      <c r="P16" s="523"/>
      <c r="Q16" s="523"/>
      <c r="R16" s="523"/>
      <c r="S16" s="524"/>
    </row>
    <row r="17" spans="1:23">
      <c r="A17" s="360"/>
      <c r="B17" s="133">
        <f>【一般用】2025年度応募用紙!B16</f>
        <v>0</v>
      </c>
      <c r="C17" s="432" t="s">
        <v>168</v>
      </c>
      <c r="D17" s="433"/>
      <c r="E17" s="433"/>
      <c r="F17" s="433"/>
      <c r="G17" s="433"/>
      <c r="H17" s="433"/>
      <c r="I17" s="433"/>
      <c r="J17" s="433"/>
      <c r="K17" s="532"/>
      <c r="L17" s="133">
        <f>【一般用】2025年度応募用紙!L16</f>
        <v>0</v>
      </c>
      <c r="M17" s="432" t="s">
        <v>180</v>
      </c>
      <c r="N17" s="433"/>
      <c r="O17" s="433"/>
      <c r="P17" s="433"/>
      <c r="Q17" s="433"/>
      <c r="R17" s="433"/>
      <c r="S17" s="434"/>
    </row>
    <row r="18" spans="1:23" ht="13.8" thickBot="1">
      <c r="A18" s="360"/>
      <c r="B18" s="134">
        <f>【一般用】2025年度応募用紙!B17</f>
        <v>0</v>
      </c>
      <c r="C18" s="533" t="str">
        <f>【一般用】2025年度応募用紙!C17</f>
        <v>その他　（　　　　　　　　）</v>
      </c>
      <c r="D18" s="534"/>
      <c r="E18" s="534"/>
      <c r="F18" s="534"/>
      <c r="G18" s="534"/>
      <c r="H18" s="534"/>
      <c r="I18" s="534"/>
      <c r="J18" s="534"/>
      <c r="K18" s="535"/>
      <c r="L18" s="133">
        <f>【一般用】2025年度応募用紙!L17</f>
        <v>0</v>
      </c>
      <c r="M18" s="432" t="s">
        <v>181</v>
      </c>
      <c r="N18" s="433"/>
      <c r="O18" s="433"/>
      <c r="P18" s="433"/>
      <c r="Q18" s="433"/>
      <c r="R18" s="433"/>
      <c r="S18" s="434"/>
    </row>
    <row r="19" spans="1:23" ht="13.8" thickBot="1">
      <c r="A19" s="360"/>
      <c r="B19" s="519" t="s">
        <v>170</v>
      </c>
      <c r="C19" s="520"/>
      <c r="D19" s="520"/>
      <c r="E19" s="520"/>
      <c r="F19" s="520"/>
      <c r="G19" s="520"/>
      <c r="H19" s="520"/>
      <c r="I19" s="520"/>
      <c r="J19" s="520"/>
      <c r="K19" s="521"/>
      <c r="L19" s="133">
        <f>【一般用】2025年度応募用紙!L18</f>
        <v>0</v>
      </c>
      <c r="M19" s="432" t="s">
        <v>182</v>
      </c>
      <c r="N19" s="433"/>
      <c r="O19" s="433"/>
      <c r="P19" s="433"/>
      <c r="Q19" s="433"/>
      <c r="R19" s="433"/>
      <c r="S19" s="434"/>
    </row>
    <row r="20" spans="1:23" ht="13.2" customHeight="1">
      <c r="A20" s="360"/>
      <c r="B20" s="132">
        <f>【一般用】2025年度応募用紙!B19</f>
        <v>0</v>
      </c>
      <c r="C20" s="522" t="s">
        <v>171</v>
      </c>
      <c r="D20" s="523"/>
      <c r="E20" s="523"/>
      <c r="F20" s="523"/>
      <c r="G20" s="523"/>
      <c r="H20" s="523"/>
      <c r="I20" s="523"/>
      <c r="J20" s="523"/>
      <c r="K20" s="524"/>
      <c r="L20" s="133">
        <f>【一般用】2025年度応募用紙!L19</f>
        <v>0</v>
      </c>
      <c r="M20" s="432" t="s">
        <v>183</v>
      </c>
      <c r="N20" s="433"/>
      <c r="O20" s="433"/>
      <c r="P20" s="433"/>
      <c r="Q20" s="433"/>
      <c r="R20" s="433"/>
      <c r="S20" s="434"/>
    </row>
    <row r="21" spans="1:23">
      <c r="A21" s="360"/>
      <c r="B21" s="133">
        <f>【一般用】2025年度応募用紙!B20</f>
        <v>0</v>
      </c>
      <c r="C21" s="432" t="s">
        <v>172</v>
      </c>
      <c r="D21" s="433"/>
      <c r="E21" s="433"/>
      <c r="F21" s="433"/>
      <c r="G21" s="433"/>
      <c r="H21" s="433"/>
      <c r="I21" s="433"/>
      <c r="J21" s="433"/>
      <c r="K21" s="434"/>
      <c r="L21" s="133">
        <f>【一般用】2025年度応募用紙!L20</f>
        <v>0</v>
      </c>
      <c r="M21" s="432" t="s">
        <v>184</v>
      </c>
      <c r="N21" s="433"/>
      <c r="O21" s="433"/>
      <c r="P21" s="433"/>
      <c r="Q21" s="433"/>
      <c r="R21" s="433"/>
      <c r="S21" s="434"/>
    </row>
    <row r="22" spans="1:23">
      <c r="A22" s="360"/>
      <c r="B22" s="133">
        <f>【一般用】2025年度応募用紙!B21</f>
        <v>0</v>
      </c>
      <c r="C22" s="432" t="s">
        <v>173</v>
      </c>
      <c r="D22" s="433"/>
      <c r="E22" s="433"/>
      <c r="F22" s="433"/>
      <c r="G22" s="433"/>
      <c r="H22" s="433"/>
      <c r="I22" s="433"/>
      <c r="J22" s="433"/>
      <c r="K22" s="434"/>
      <c r="L22" s="133">
        <f>【一般用】2025年度応募用紙!L21</f>
        <v>0</v>
      </c>
      <c r="M22" s="432" t="s">
        <v>185</v>
      </c>
      <c r="N22" s="433"/>
      <c r="O22" s="433"/>
      <c r="P22" s="433"/>
      <c r="Q22" s="433"/>
      <c r="R22" s="433"/>
      <c r="S22" s="434"/>
    </row>
    <row r="23" spans="1:23" ht="13.2" customHeight="1">
      <c r="A23" s="360"/>
      <c r="B23" s="133">
        <f>【一般用】2025年度応募用紙!B22</f>
        <v>0</v>
      </c>
      <c r="C23" s="435" t="s">
        <v>174</v>
      </c>
      <c r="D23" s="435"/>
      <c r="E23" s="435"/>
      <c r="F23" s="435"/>
      <c r="G23" s="435"/>
      <c r="H23" s="435"/>
      <c r="I23" s="435"/>
      <c r="J23" s="435"/>
      <c r="K23" s="436"/>
      <c r="L23" s="133">
        <f>【一般用】2025年度応募用紙!L22</f>
        <v>0</v>
      </c>
      <c r="M23" s="432" t="s">
        <v>186</v>
      </c>
      <c r="N23" s="433"/>
      <c r="O23" s="433"/>
      <c r="P23" s="433"/>
      <c r="Q23" s="433"/>
      <c r="R23" s="433"/>
      <c r="S23" s="434"/>
    </row>
    <row r="24" spans="1:23" ht="13.2" customHeight="1">
      <c r="A24" s="360"/>
      <c r="B24" s="133">
        <f>【一般用】2025年度応募用紙!B23</f>
        <v>0</v>
      </c>
      <c r="C24" s="409" t="s">
        <v>175</v>
      </c>
      <c r="D24" s="409"/>
      <c r="E24" s="409"/>
      <c r="F24" s="409"/>
      <c r="G24" s="409"/>
      <c r="H24" s="409"/>
      <c r="I24" s="409"/>
      <c r="J24" s="409"/>
      <c r="K24" s="410"/>
      <c r="L24" s="133">
        <f>【一般用】2025年度応募用紙!L23</f>
        <v>0</v>
      </c>
      <c r="M24" s="432" t="s">
        <v>187</v>
      </c>
      <c r="N24" s="433"/>
      <c r="O24" s="433"/>
      <c r="P24" s="433"/>
      <c r="Q24" s="433"/>
      <c r="R24" s="433"/>
      <c r="S24" s="434"/>
      <c r="W24" s="109"/>
    </row>
    <row r="25" spans="1:23">
      <c r="A25" s="360"/>
      <c r="B25" s="133">
        <f>【一般用】2025年度応募用紙!B24</f>
        <v>0</v>
      </c>
      <c r="C25" s="437" t="s">
        <v>176</v>
      </c>
      <c r="D25" s="437"/>
      <c r="E25" s="437"/>
      <c r="F25" s="437"/>
      <c r="G25" s="437"/>
      <c r="H25" s="437"/>
      <c r="I25" s="437"/>
      <c r="J25" s="437"/>
      <c r="K25" s="438"/>
      <c r="L25" s="133">
        <f>【一般用】2025年度応募用紙!L24</f>
        <v>0</v>
      </c>
      <c r="M25" s="432" t="s">
        <v>188</v>
      </c>
      <c r="N25" s="433"/>
      <c r="O25" s="433"/>
      <c r="P25" s="433"/>
      <c r="Q25" s="433"/>
      <c r="R25" s="433"/>
      <c r="S25" s="434"/>
    </row>
    <row r="26" spans="1:23" ht="13.8" thickBot="1">
      <c r="A26" s="360"/>
      <c r="B26" s="133">
        <f>【一般用】2025年度応募用紙!B25</f>
        <v>0</v>
      </c>
      <c r="C26" s="409" t="s">
        <v>194</v>
      </c>
      <c r="D26" s="409"/>
      <c r="E26" s="409"/>
      <c r="F26" s="409"/>
      <c r="G26" s="409"/>
      <c r="H26" s="409"/>
      <c r="I26" s="409"/>
      <c r="J26" s="409"/>
      <c r="K26" s="410"/>
      <c r="L26" s="134">
        <f>【一般用】2025年度応募用紙!L25</f>
        <v>0</v>
      </c>
      <c r="M26" s="533" t="str">
        <f>【一般用】2025年度応募用紙!M25</f>
        <v>その他　（　　　　　　　　）</v>
      </c>
      <c r="N26" s="534"/>
      <c r="O26" s="534"/>
      <c r="P26" s="534"/>
      <c r="Q26" s="534"/>
      <c r="R26" s="534"/>
      <c r="S26" s="536"/>
    </row>
    <row r="27" spans="1:23" ht="13.8" customHeight="1" thickBot="1">
      <c r="A27" s="360"/>
      <c r="B27" s="143">
        <f>【一般用】2025年度応募用紙!B26</f>
        <v>0</v>
      </c>
      <c r="C27" s="439" t="str">
        <f>【一般用】2025年度応募用紙!C26</f>
        <v>その他　（　　　　　　　　）</v>
      </c>
      <c r="D27" s="439"/>
      <c r="E27" s="439"/>
      <c r="F27" s="439"/>
      <c r="G27" s="439"/>
      <c r="H27" s="439"/>
      <c r="I27" s="439"/>
      <c r="J27" s="439"/>
      <c r="K27" s="440"/>
      <c r="M27" s="141"/>
      <c r="N27" s="141"/>
      <c r="O27" s="141"/>
      <c r="P27" s="141"/>
      <c r="Q27" s="141"/>
      <c r="R27" s="141"/>
      <c r="S27" s="142"/>
    </row>
    <row r="28" spans="1:23" ht="13.2" customHeight="1" thickBot="1">
      <c r="A28" s="360"/>
      <c r="B28" s="456" t="s">
        <v>218</v>
      </c>
      <c r="C28" s="457"/>
      <c r="D28" s="457"/>
      <c r="E28" s="457"/>
      <c r="F28" s="457"/>
      <c r="G28" s="457"/>
      <c r="H28" s="457"/>
      <c r="I28" s="457"/>
      <c r="J28" s="457"/>
      <c r="K28" s="457"/>
      <c r="L28" s="457"/>
      <c r="M28" s="457"/>
      <c r="N28" s="457"/>
      <c r="O28" s="457"/>
      <c r="P28" s="457"/>
      <c r="Q28" s="457"/>
      <c r="R28" s="457"/>
      <c r="S28" s="458"/>
    </row>
    <row r="29" spans="1:23" ht="20.399999999999999" customHeight="1" thickBot="1">
      <c r="A29" s="516"/>
      <c r="B29" s="453" t="s">
        <v>219</v>
      </c>
      <c r="C29" s="454"/>
      <c r="D29" s="454"/>
      <c r="E29" s="454"/>
      <c r="F29" s="454"/>
      <c r="G29" s="454"/>
      <c r="H29" s="454"/>
      <c r="I29" s="454"/>
      <c r="J29" s="454"/>
      <c r="K29" s="455"/>
      <c r="L29" s="459" t="str">
        <f>【一般用】2025年度応募用紙!L27</f>
        <v>日数　日　　　</v>
      </c>
      <c r="M29" s="460"/>
      <c r="N29" s="460"/>
      <c r="O29" s="461" t="str">
        <f>【一般用】2025年度応募用紙!P27</f>
        <v>総作業時間　</v>
      </c>
      <c r="P29" s="462"/>
      <c r="Q29" s="462"/>
      <c r="R29" s="462"/>
      <c r="S29" s="463"/>
    </row>
    <row r="30" spans="1:23" ht="13.8" customHeight="1" thickBot="1">
      <c r="A30" s="517" t="str">
        <f>【一般用】2025年度応募用紙!A28</f>
        <v>制作意図及び
技術説明　　　　（必須）
1000文字
以内</v>
      </c>
      <c r="B30" s="468" t="str">
        <f>IF(【一般用】2025年度応募用紙!B29="","",【一般用】2025年度応募用紙!B29)</f>
        <v>特にアピールしたい箇所がある場合は、ファイル頭を0：00として何分何秒と記述して下さい。</v>
      </c>
      <c r="C30" s="469"/>
      <c r="D30" s="469"/>
      <c r="E30" s="469"/>
      <c r="F30" s="469"/>
      <c r="G30" s="469"/>
      <c r="H30" s="469"/>
      <c r="I30" s="469"/>
      <c r="J30" s="469"/>
      <c r="K30" s="469"/>
      <c r="L30" s="469"/>
      <c r="M30" s="469"/>
      <c r="N30" s="469"/>
      <c r="O30" s="469"/>
      <c r="P30" s="469"/>
      <c r="Q30" s="469"/>
      <c r="R30" s="469"/>
      <c r="S30" s="470"/>
    </row>
    <row r="31" spans="1:23" ht="19.2" customHeight="1" thickBot="1">
      <c r="A31" s="518"/>
      <c r="B31" s="144" t="s">
        <v>138</v>
      </c>
      <c r="C31" s="464" t="str">
        <f>IF(【一般用】2025年度応募用紙!C31="","",【一般用】2025年度応募用紙!C31)</f>
        <v/>
      </c>
      <c r="D31" s="465"/>
      <c r="E31" s="465"/>
      <c r="F31" s="465"/>
      <c r="G31" s="466"/>
      <c r="H31" s="145" t="s">
        <v>139</v>
      </c>
      <c r="I31" s="464" t="str">
        <f>IF(【一般用】2025年度応募用紙!I31="","",【一般用】2025年度応募用紙!I31)</f>
        <v/>
      </c>
      <c r="J31" s="465"/>
      <c r="K31" s="465"/>
      <c r="L31" s="465"/>
      <c r="M31" s="466"/>
      <c r="N31" s="145" t="s">
        <v>140</v>
      </c>
      <c r="O31" s="464" t="str">
        <f>IF(【一般用】2025年度応募用紙!O31="","",【一般用】2025年度応募用紙!O31)</f>
        <v/>
      </c>
      <c r="P31" s="465"/>
      <c r="Q31" s="465"/>
      <c r="R31" s="465"/>
      <c r="S31" s="467"/>
    </row>
    <row r="32" spans="1:23" ht="13.8" customHeight="1" thickBot="1">
      <c r="A32" s="518"/>
      <c r="B32" s="450" t="s">
        <v>189</v>
      </c>
      <c r="C32" s="451"/>
      <c r="D32" s="451"/>
      <c r="E32" s="451"/>
      <c r="F32" s="451"/>
      <c r="G32" s="451"/>
      <c r="H32" s="451"/>
      <c r="I32" s="451"/>
      <c r="J32" s="451"/>
      <c r="K32" s="451"/>
      <c r="L32" s="451"/>
      <c r="M32" s="451"/>
      <c r="N32" s="451"/>
      <c r="O32" s="451"/>
      <c r="P32" s="451"/>
      <c r="Q32" s="451"/>
      <c r="R32" s="451"/>
      <c r="S32" s="452"/>
    </row>
    <row r="33" spans="1:19" ht="13.2" customHeight="1">
      <c r="A33" s="518"/>
      <c r="B33" s="441" t="str">
        <f>【一般用】2025年度応募用紙!B33</f>
        <v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v>
      </c>
      <c r="C33" s="442"/>
      <c r="D33" s="442"/>
      <c r="E33" s="442"/>
      <c r="F33" s="442"/>
      <c r="G33" s="442"/>
      <c r="H33" s="442"/>
      <c r="I33" s="442"/>
      <c r="J33" s="442"/>
      <c r="K33" s="442"/>
      <c r="L33" s="442"/>
      <c r="M33" s="442"/>
      <c r="N33" s="442"/>
      <c r="O33" s="442"/>
      <c r="P33" s="442"/>
      <c r="Q33" s="442"/>
      <c r="R33" s="442"/>
      <c r="S33" s="443"/>
    </row>
    <row r="34" spans="1:19">
      <c r="A34" s="518"/>
      <c r="B34" s="444"/>
      <c r="C34" s="445"/>
      <c r="D34" s="445"/>
      <c r="E34" s="445"/>
      <c r="F34" s="445"/>
      <c r="G34" s="445"/>
      <c r="H34" s="445"/>
      <c r="I34" s="445"/>
      <c r="J34" s="445"/>
      <c r="K34" s="445"/>
      <c r="L34" s="445"/>
      <c r="M34" s="445"/>
      <c r="N34" s="445"/>
      <c r="O34" s="445"/>
      <c r="P34" s="445"/>
      <c r="Q34" s="445"/>
      <c r="R34" s="445"/>
      <c r="S34" s="446"/>
    </row>
    <row r="35" spans="1:19">
      <c r="A35" s="518"/>
      <c r="B35" s="444"/>
      <c r="C35" s="445"/>
      <c r="D35" s="445"/>
      <c r="E35" s="445"/>
      <c r="F35" s="445"/>
      <c r="G35" s="445"/>
      <c r="H35" s="445"/>
      <c r="I35" s="445"/>
      <c r="J35" s="445"/>
      <c r="K35" s="445"/>
      <c r="L35" s="445"/>
      <c r="M35" s="445"/>
      <c r="N35" s="445"/>
      <c r="O35" s="445"/>
      <c r="P35" s="445"/>
      <c r="Q35" s="445"/>
      <c r="R35" s="445"/>
      <c r="S35" s="446"/>
    </row>
    <row r="36" spans="1:19">
      <c r="A36" s="518"/>
      <c r="B36" s="444"/>
      <c r="C36" s="445"/>
      <c r="D36" s="445"/>
      <c r="E36" s="445"/>
      <c r="F36" s="445"/>
      <c r="G36" s="445"/>
      <c r="H36" s="445"/>
      <c r="I36" s="445"/>
      <c r="J36" s="445"/>
      <c r="K36" s="445"/>
      <c r="L36" s="445"/>
      <c r="M36" s="445"/>
      <c r="N36" s="445"/>
      <c r="O36" s="445"/>
      <c r="P36" s="445"/>
      <c r="Q36" s="445"/>
      <c r="R36" s="445"/>
      <c r="S36" s="446"/>
    </row>
    <row r="37" spans="1:19">
      <c r="A37" s="518"/>
      <c r="B37" s="444"/>
      <c r="C37" s="445"/>
      <c r="D37" s="445"/>
      <c r="E37" s="445"/>
      <c r="F37" s="445"/>
      <c r="G37" s="445"/>
      <c r="H37" s="445"/>
      <c r="I37" s="445"/>
      <c r="J37" s="445"/>
      <c r="K37" s="445"/>
      <c r="L37" s="445"/>
      <c r="M37" s="445"/>
      <c r="N37" s="445"/>
      <c r="O37" s="445"/>
      <c r="P37" s="445"/>
      <c r="Q37" s="445"/>
      <c r="R37" s="445"/>
      <c r="S37" s="446"/>
    </row>
    <row r="38" spans="1:19">
      <c r="A38" s="518"/>
      <c r="B38" s="444"/>
      <c r="C38" s="445"/>
      <c r="D38" s="445"/>
      <c r="E38" s="445"/>
      <c r="F38" s="445"/>
      <c r="G38" s="445"/>
      <c r="H38" s="445"/>
      <c r="I38" s="445"/>
      <c r="J38" s="445"/>
      <c r="K38" s="445"/>
      <c r="L38" s="445"/>
      <c r="M38" s="445"/>
      <c r="N38" s="445"/>
      <c r="O38" s="445"/>
      <c r="P38" s="445"/>
      <c r="Q38" s="445"/>
      <c r="R38" s="445"/>
      <c r="S38" s="446"/>
    </row>
    <row r="39" spans="1:19">
      <c r="A39" s="518"/>
      <c r="B39" s="444"/>
      <c r="C39" s="445"/>
      <c r="D39" s="445"/>
      <c r="E39" s="445"/>
      <c r="F39" s="445"/>
      <c r="G39" s="445"/>
      <c r="H39" s="445"/>
      <c r="I39" s="445"/>
      <c r="J39" s="445"/>
      <c r="K39" s="445"/>
      <c r="L39" s="445"/>
      <c r="M39" s="445"/>
      <c r="N39" s="445"/>
      <c r="O39" s="445"/>
      <c r="P39" s="445"/>
      <c r="Q39" s="445"/>
      <c r="R39" s="445"/>
      <c r="S39" s="446"/>
    </row>
    <row r="40" spans="1:19">
      <c r="A40" s="518"/>
      <c r="B40" s="444"/>
      <c r="C40" s="445"/>
      <c r="D40" s="445"/>
      <c r="E40" s="445"/>
      <c r="F40" s="445"/>
      <c r="G40" s="445"/>
      <c r="H40" s="445"/>
      <c r="I40" s="445"/>
      <c r="J40" s="445"/>
      <c r="K40" s="445"/>
      <c r="L40" s="445"/>
      <c r="M40" s="445"/>
      <c r="N40" s="445"/>
      <c r="O40" s="445"/>
      <c r="P40" s="445"/>
      <c r="Q40" s="445"/>
      <c r="R40" s="445"/>
      <c r="S40" s="446"/>
    </row>
    <row r="41" spans="1:19">
      <c r="A41" s="518"/>
      <c r="B41" s="444"/>
      <c r="C41" s="445"/>
      <c r="D41" s="445"/>
      <c r="E41" s="445"/>
      <c r="F41" s="445"/>
      <c r="G41" s="445"/>
      <c r="H41" s="445"/>
      <c r="I41" s="445"/>
      <c r="J41" s="445"/>
      <c r="K41" s="445"/>
      <c r="L41" s="445"/>
      <c r="M41" s="445"/>
      <c r="N41" s="445"/>
      <c r="O41" s="445"/>
      <c r="P41" s="445"/>
      <c r="Q41" s="445"/>
      <c r="R41" s="445"/>
      <c r="S41" s="446"/>
    </row>
    <row r="42" spans="1:19">
      <c r="A42" s="518"/>
      <c r="B42" s="444"/>
      <c r="C42" s="445"/>
      <c r="D42" s="445"/>
      <c r="E42" s="445"/>
      <c r="F42" s="445"/>
      <c r="G42" s="445"/>
      <c r="H42" s="445"/>
      <c r="I42" s="445"/>
      <c r="J42" s="445"/>
      <c r="K42" s="445"/>
      <c r="L42" s="445"/>
      <c r="M42" s="445"/>
      <c r="N42" s="445"/>
      <c r="O42" s="445"/>
      <c r="P42" s="445"/>
      <c r="Q42" s="445"/>
      <c r="R42" s="445"/>
      <c r="S42" s="446"/>
    </row>
    <row r="43" spans="1:19">
      <c r="A43" s="518"/>
      <c r="B43" s="444"/>
      <c r="C43" s="445"/>
      <c r="D43" s="445"/>
      <c r="E43" s="445"/>
      <c r="F43" s="445"/>
      <c r="G43" s="445"/>
      <c r="H43" s="445"/>
      <c r="I43" s="445"/>
      <c r="J43" s="445"/>
      <c r="K43" s="445"/>
      <c r="L43" s="445"/>
      <c r="M43" s="445"/>
      <c r="N43" s="445"/>
      <c r="O43" s="445"/>
      <c r="P43" s="445"/>
      <c r="Q43" s="445"/>
      <c r="R43" s="445"/>
      <c r="S43" s="446"/>
    </row>
    <row r="44" spans="1:19">
      <c r="A44" s="518"/>
      <c r="B44" s="444"/>
      <c r="C44" s="445"/>
      <c r="D44" s="445"/>
      <c r="E44" s="445"/>
      <c r="F44" s="445"/>
      <c r="G44" s="445"/>
      <c r="H44" s="445"/>
      <c r="I44" s="445"/>
      <c r="J44" s="445"/>
      <c r="K44" s="445"/>
      <c r="L44" s="445"/>
      <c r="M44" s="445"/>
      <c r="N44" s="445"/>
      <c r="O44" s="445"/>
      <c r="P44" s="445"/>
      <c r="Q44" s="445"/>
      <c r="R44" s="445"/>
      <c r="S44" s="446"/>
    </row>
    <row r="45" spans="1:19">
      <c r="A45" s="518"/>
      <c r="B45" s="444"/>
      <c r="C45" s="445"/>
      <c r="D45" s="445"/>
      <c r="E45" s="445"/>
      <c r="F45" s="445"/>
      <c r="G45" s="445"/>
      <c r="H45" s="445"/>
      <c r="I45" s="445"/>
      <c r="J45" s="445"/>
      <c r="K45" s="445"/>
      <c r="L45" s="445"/>
      <c r="M45" s="445"/>
      <c r="N45" s="445"/>
      <c r="O45" s="445"/>
      <c r="P45" s="445"/>
      <c r="Q45" s="445"/>
      <c r="R45" s="445"/>
      <c r="S45" s="446"/>
    </row>
    <row r="46" spans="1:19">
      <c r="A46" s="518"/>
      <c r="B46" s="444"/>
      <c r="C46" s="445"/>
      <c r="D46" s="445"/>
      <c r="E46" s="445"/>
      <c r="F46" s="445"/>
      <c r="G46" s="445"/>
      <c r="H46" s="445"/>
      <c r="I46" s="445"/>
      <c r="J46" s="445"/>
      <c r="K46" s="445"/>
      <c r="L46" s="445"/>
      <c r="M46" s="445"/>
      <c r="N46" s="445"/>
      <c r="O46" s="445"/>
      <c r="P46" s="445"/>
      <c r="Q46" s="445"/>
      <c r="R46" s="445"/>
      <c r="S46" s="446"/>
    </row>
    <row r="47" spans="1:19">
      <c r="A47" s="518"/>
      <c r="B47" s="444"/>
      <c r="C47" s="445"/>
      <c r="D47" s="445"/>
      <c r="E47" s="445"/>
      <c r="F47" s="445"/>
      <c r="G47" s="445"/>
      <c r="H47" s="445"/>
      <c r="I47" s="445"/>
      <c r="J47" s="445"/>
      <c r="K47" s="445"/>
      <c r="L47" s="445"/>
      <c r="M47" s="445"/>
      <c r="N47" s="445"/>
      <c r="O47" s="445"/>
      <c r="P47" s="445"/>
      <c r="Q47" s="445"/>
      <c r="R47" s="445"/>
      <c r="S47" s="446"/>
    </row>
    <row r="48" spans="1:19">
      <c r="A48" s="518"/>
      <c r="B48" s="444"/>
      <c r="C48" s="445"/>
      <c r="D48" s="445"/>
      <c r="E48" s="445"/>
      <c r="F48" s="445"/>
      <c r="G48" s="445"/>
      <c r="H48" s="445"/>
      <c r="I48" s="445"/>
      <c r="J48" s="445"/>
      <c r="K48" s="445"/>
      <c r="L48" s="445"/>
      <c r="M48" s="445"/>
      <c r="N48" s="445"/>
      <c r="O48" s="445"/>
      <c r="P48" s="445"/>
      <c r="Q48" s="445"/>
      <c r="R48" s="445"/>
      <c r="S48" s="446"/>
    </row>
    <row r="49" spans="1:19">
      <c r="A49" s="518"/>
      <c r="B49" s="444"/>
      <c r="C49" s="445"/>
      <c r="D49" s="445"/>
      <c r="E49" s="445"/>
      <c r="F49" s="445"/>
      <c r="G49" s="445"/>
      <c r="H49" s="445"/>
      <c r="I49" s="445"/>
      <c r="J49" s="445"/>
      <c r="K49" s="445"/>
      <c r="L49" s="445"/>
      <c r="M49" s="445"/>
      <c r="N49" s="445"/>
      <c r="O49" s="445"/>
      <c r="P49" s="445"/>
      <c r="Q49" s="445"/>
      <c r="R49" s="445"/>
      <c r="S49" s="446"/>
    </row>
    <row r="50" spans="1:19">
      <c r="A50" s="518"/>
      <c r="B50" s="444"/>
      <c r="C50" s="445"/>
      <c r="D50" s="445"/>
      <c r="E50" s="445"/>
      <c r="F50" s="445"/>
      <c r="G50" s="445"/>
      <c r="H50" s="445"/>
      <c r="I50" s="445"/>
      <c r="J50" s="445"/>
      <c r="K50" s="445"/>
      <c r="L50" s="445"/>
      <c r="M50" s="445"/>
      <c r="N50" s="445"/>
      <c r="O50" s="445"/>
      <c r="P50" s="445"/>
      <c r="Q50" s="445"/>
      <c r="R50" s="445"/>
      <c r="S50" s="446"/>
    </row>
    <row r="51" spans="1:19">
      <c r="A51" s="518"/>
      <c r="B51" s="444"/>
      <c r="C51" s="445"/>
      <c r="D51" s="445"/>
      <c r="E51" s="445"/>
      <c r="F51" s="445"/>
      <c r="G51" s="445"/>
      <c r="H51" s="445"/>
      <c r="I51" s="445"/>
      <c r="J51" s="445"/>
      <c r="K51" s="445"/>
      <c r="L51" s="445"/>
      <c r="M51" s="445"/>
      <c r="N51" s="445"/>
      <c r="O51" s="445"/>
      <c r="P51" s="445"/>
      <c r="Q51" s="445"/>
      <c r="R51" s="445"/>
      <c r="S51" s="446"/>
    </row>
    <row r="52" spans="1:19">
      <c r="A52" s="518"/>
      <c r="B52" s="444"/>
      <c r="C52" s="445"/>
      <c r="D52" s="445"/>
      <c r="E52" s="445"/>
      <c r="F52" s="445"/>
      <c r="G52" s="445"/>
      <c r="H52" s="445"/>
      <c r="I52" s="445"/>
      <c r="J52" s="445"/>
      <c r="K52" s="445"/>
      <c r="L52" s="445"/>
      <c r="M52" s="445"/>
      <c r="N52" s="445"/>
      <c r="O52" s="445"/>
      <c r="P52" s="445"/>
      <c r="Q52" s="445"/>
      <c r="R52" s="445"/>
      <c r="S52" s="446"/>
    </row>
    <row r="53" spans="1:19">
      <c r="A53" s="518"/>
      <c r="B53" s="444"/>
      <c r="C53" s="445"/>
      <c r="D53" s="445"/>
      <c r="E53" s="445"/>
      <c r="F53" s="445"/>
      <c r="G53" s="445"/>
      <c r="H53" s="445"/>
      <c r="I53" s="445"/>
      <c r="J53" s="445"/>
      <c r="K53" s="445"/>
      <c r="L53" s="445"/>
      <c r="M53" s="445"/>
      <c r="N53" s="445"/>
      <c r="O53" s="445"/>
      <c r="P53" s="445"/>
      <c r="Q53" s="445"/>
      <c r="R53" s="445"/>
      <c r="S53" s="446"/>
    </row>
    <row r="54" spans="1:19">
      <c r="A54" s="518"/>
      <c r="B54" s="444"/>
      <c r="C54" s="445"/>
      <c r="D54" s="445"/>
      <c r="E54" s="445"/>
      <c r="F54" s="445"/>
      <c r="G54" s="445"/>
      <c r="H54" s="445"/>
      <c r="I54" s="445"/>
      <c r="J54" s="445"/>
      <c r="K54" s="445"/>
      <c r="L54" s="445"/>
      <c r="M54" s="445"/>
      <c r="N54" s="445"/>
      <c r="O54" s="445"/>
      <c r="P54" s="445"/>
      <c r="Q54" s="445"/>
      <c r="R54" s="445"/>
      <c r="S54" s="446"/>
    </row>
    <row r="55" spans="1:19" ht="13.8" thickBot="1">
      <c r="A55" s="518"/>
      <c r="B55" s="444"/>
      <c r="C55" s="445"/>
      <c r="D55" s="445"/>
      <c r="E55" s="445"/>
      <c r="F55" s="445"/>
      <c r="G55" s="445"/>
      <c r="H55" s="445"/>
      <c r="I55" s="445"/>
      <c r="J55" s="445"/>
      <c r="K55" s="445"/>
      <c r="L55" s="445"/>
      <c r="M55" s="445"/>
      <c r="N55" s="445"/>
      <c r="O55" s="445"/>
      <c r="P55" s="445"/>
      <c r="Q55" s="445"/>
      <c r="R55" s="445"/>
      <c r="S55" s="446"/>
    </row>
    <row r="56" spans="1:19">
      <c r="A56" s="146" t="str">
        <f>【一般用】2025年度応募用紙!A54</f>
        <v>文字数</v>
      </c>
      <c r="B56" s="444"/>
      <c r="C56" s="445"/>
      <c r="D56" s="445"/>
      <c r="E56" s="445"/>
      <c r="F56" s="445"/>
      <c r="G56" s="445"/>
      <c r="H56" s="445"/>
      <c r="I56" s="445"/>
      <c r="J56" s="445"/>
      <c r="K56" s="445"/>
      <c r="L56" s="445"/>
      <c r="M56" s="445"/>
      <c r="N56" s="445"/>
      <c r="O56" s="445"/>
      <c r="P56" s="445"/>
      <c r="Q56" s="445"/>
      <c r="R56" s="445"/>
      <c r="S56" s="446"/>
    </row>
    <row r="57" spans="1:19" ht="13.8" thickBot="1">
      <c r="A57" s="137">
        <f>【一般用】2025年度応募用紙!A55</f>
        <v>122</v>
      </c>
      <c r="B57" s="447"/>
      <c r="C57" s="448"/>
      <c r="D57" s="448"/>
      <c r="E57" s="448"/>
      <c r="F57" s="448"/>
      <c r="G57" s="448"/>
      <c r="H57" s="448"/>
      <c r="I57" s="448"/>
      <c r="J57" s="448"/>
      <c r="K57" s="448"/>
      <c r="L57" s="448"/>
      <c r="M57" s="448"/>
      <c r="N57" s="448"/>
      <c r="O57" s="448"/>
      <c r="P57" s="448"/>
      <c r="Q57" s="448"/>
      <c r="R57" s="448"/>
      <c r="S57" s="449"/>
    </row>
    <row r="58" spans="1:19">
      <c r="A58" s="42"/>
    </row>
  </sheetData>
  <mergeCells count="79">
    <mergeCell ref="A15:A29"/>
    <mergeCell ref="A30:A55"/>
    <mergeCell ref="M18:S18"/>
    <mergeCell ref="M19:S19"/>
    <mergeCell ref="B19:K19"/>
    <mergeCell ref="M20:S20"/>
    <mergeCell ref="C20:K20"/>
    <mergeCell ref="M21:S21"/>
    <mergeCell ref="B15:K15"/>
    <mergeCell ref="L15:S15"/>
    <mergeCell ref="C16:K16"/>
    <mergeCell ref="M16:S16"/>
    <mergeCell ref="C17:K17"/>
    <mergeCell ref="M17:S17"/>
    <mergeCell ref="C18:K18"/>
    <mergeCell ref="M26:S26"/>
    <mergeCell ref="A13:A14"/>
    <mergeCell ref="B13:D14"/>
    <mergeCell ref="E13:K14"/>
    <mergeCell ref="L13:N13"/>
    <mergeCell ref="P13:R13"/>
    <mergeCell ref="L14:N14"/>
    <mergeCell ref="P14:R14"/>
    <mergeCell ref="B5:S5"/>
    <mergeCell ref="B6:S6"/>
    <mergeCell ref="B7:S7"/>
    <mergeCell ref="A10:A11"/>
    <mergeCell ref="G10:M10"/>
    <mergeCell ref="G11:M11"/>
    <mergeCell ref="S10:S11"/>
    <mergeCell ref="A8:A9"/>
    <mergeCell ref="H9:M9"/>
    <mergeCell ref="N9:S9"/>
    <mergeCell ref="B9:G9"/>
    <mergeCell ref="B8:C8"/>
    <mergeCell ref="H8:I8"/>
    <mergeCell ref="N8:O8"/>
    <mergeCell ref="D8:G8"/>
    <mergeCell ref="J8:M8"/>
    <mergeCell ref="A1:S1"/>
    <mergeCell ref="A3:A4"/>
    <mergeCell ref="B3:C3"/>
    <mergeCell ref="N3:O4"/>
    <mergeCell ref="S3:S4"/>
    <mergeCell ref="L3:M4"/>
    <mergeCell ref="Q3:R4"/>
    <mergeCell ref="P3:P4"/>
    <mergeCell ref="D3:K3"/>
    <mergeCell ref="B4:K4"/>
    <mergeCell ref="C26:K26"/>
    <mergeCell ref="C27:K27"/>
    <mergeCell ref="B33:S57"/>
    <mergeCell ref="B32:S32"/>
    <mergeCell ref="B29:K29"/>
    <mergeCell ref="B28:S28"/>
    <mergeCell ref="L29:N29"/>
    <mergeCell ref="O29:S29"/>
    <mergeCell ref="C31:G31"/>
    <mergeCell ref="I31:M31"/>
    <mergeCell ref="O31:S31"/>
    <mergeCell ref="B30:S30"/>
    <mergeCell ref="M25:S25"/>
    <mergeCell ref="C21:K21"/>
    <mergeCell ref="M22:S22"/>
    <mergeCell ref="C22:K22"/>
    <mergeCell ref="M23:S23"/>
    <mergeCell ref="C23:K23"/>
    <mergeCell ref="M24:S24"/>
    <mergeCell ref="C25:K25"/>
    <mergeCell ref="P8:S8"/>
    <mergeCell ref="C24:K24"/>
    <mergeCell ref="B12:H12"/>
    <mergeCell ref="Q10:R11"/>
    <mergeCell ref="O10:P11"/>
    <mergeCell ref="L12:O12"/>
    <mergeCell ref="P12:R12"/>
    <mergeCell ref="B11:F11"/>
    <mergeCell ref="B10:F10"/>
    <mergeCell ref="I12:K12"/>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F5CA-7958-48A0-A4E7-3ADC4B8CEA57}">
  <dimension ref="A1:X58"/>
  <sheetViews>
    <sheetView showGridLines="0" zoomScale="85" zoomScaleNormal="85" zoomScaleSheetLayoutView="100" zoomScalePageLayoutView="85" workbookViewId="0">
      <selection activeCell="A2" sqref="A2"/>
    </sheetView>
  </sheetViews>
  <sheetFormatPr defaultColWidth="9" defaultRowHeight="13.2"/>
  <cols>
    <col min="1" max="1" width="4" style="15" customWidth="1"/>
    <col min="2" max="2" width="15.5546875" style="15" bestFit="1" customWidth="1"/>
    <col min="3" max="3" width="19.44140625" style="15" bestFit="1" customWidth="1"/>
    <col min="4" max="4" width="36.88671875" style="15" bestFit="1" customWidth="1"/>
    <col min="5" max="5" width="20.109375" style="15" bestFit="1" customWidth="1"/>
    <col min="6" max="6" width="35.88671875" style="15" customWidth="1"/>
    <col min="7" max="7" width="7.21875" style="15" bestFit="1" customWidth="1"/>
    <col min="8" max="8" width="32.77734375" style="15" bestFit="1" customWidth="1"/>
    <col min="9" max="20" width="4.6640625" style="15" customWidth="1"/>
    <col min="21" max="21" width="34.5546875" style="15" customWidth="1"/>
    <col min="22" max="16384" width="9" style="15"/>
  </cols>
  <sheetData>
    <row r="1" spans="1:8" ht="47.4" customHeight="1">
      <c r="A1" s="471" t="s">
        <v>203</v>
      </c>
      <c r="B1" s="471"/>
      <c r="C1" s="471"/>
      <c r="D1" s="471"/>
      <c r="E1" s="471"/>
      <c r="F1" s="471"/>
      <c r="G1" s="471"/>
    </row>
    <row r="2" spans="1:8" ht="27" customHeight="1">
      <c r="A2" s="113"/>
      <c r="B2" s="113"/>
      <c r="C2" s="113"/>
      <c r="D2" s="113"/>
      <c r="E2" s="113"/>
      <c r="F2" s="113"/>
      <c r="G2" s="113"/>
    </row>
    <row r="3" spans="1:8" ht="27" customHeight="1">
      <c r="B3" s="115" t="s">
        <v>34</v>
      </c>
      <c r="C3" s="117" t="s">
        <v>35</v>
      </c>
      <c r="D3" s="117" t="s">
        <v>4</v>
      </c>
      <c r="E3" s="537" t="s">
        <v>21</v>
      </c>
      <c r="F3" s="538"/>
      <c r="G3" s="539"/>
      <c r="H3" s="118" t="s">
        <v>165</v>
      </c>
    </row>
    <row r="4" spans="1:8" ht="27" customHeight="1">
      <c r="B4" s="114" t="str">
        <f>IF(【一般用】2025年度応募用紙!B6="","",【一般用】2025年度応募用紙!B6)</f>
        <v xml:space="preserve">音響技術部門 </v>
      </c>
      <c r="C4" s="114" t="str">
        <f>IF(【一般用】2025年度応募用紙!B7="","",【一般用】2025年度応募用紙!B7)</f>
        <v/>
      </c>
      <c r="D4" s="114" t="str">
        <f>IF(【一般用】2025年度応募用紙!B8="","",【一般用】2025年度応募用紙!B8)</f>
        <v/>
      </c>
      <c r="E4" s="540" t="str">
        <f>_xlfn.CONCAT(【一般用】2025年度応募用紙!B10:N10)</f>
        <v>.mp4</v>
      </c>
      <c r="F4" s="541"/>
      <c r="G4" s="542"/>
      <c r="H4" s="116" t="str">
        <f>IF(【一般用】2025年度応募用紙!B57="","",【一般用】2025年度応募用紙!B57)</f>
        <v/>
      </c>
    </row>
    <row r="5" spans="1:8" ht="30" customHeight="1"/>
    <row r="6" spans="1:8" ht="30" customHeight="1"/>
    <row r="7" spans="1:8" ht="30" customHeight="1"/>
    <row r="8" spans="1:8" ht="30" customHeight="1"/>
    <row r="9" spans="1:8" ht="30" customHeight="1"/>
    <row r="10" spans="1:8" ht="30" customHeight="1"/>
    <row r="11" spans="1:8" ht="15" customHeight="1"/>
    <row r="12" spans="1:8" ht="21.9" customHeight="1"/>
    <row r="13" spans="1:8" ht="18.600000000000001" customHeight="1"/>
    <row r="14" spans="1:8" ht="18.600000000000001" customHeight="1"/>
    <row r="15" spans="1:8" ht="18.600000000000001" customHeight="1"/>
    <row r="16" spans="1:8" ht="18.600000000000001" customHeight="1"/>
    <row r="17" spans="4:4" ht="18.600000000000001" customHeight="1"/>
    <row r="18" spans="4:4" ht="18.600000000000001" customHeight="1"/>
    <row r="19" spans="4:4" ht="18.600000000000001" customHeight="1"/>
    <row r="20" spans="4:4" ht="18.600000000000001" customHeight="1"/>
    <row r="21" spans="4:4" ht="18.600000000000001" customHeight="1"/>
    <row r="22" spans="4:4" ht="18.600000000000001" customHeight="1">
      <c r="D22" s="109"/>
    </row>
    <row r="23" spans="4:4" ht="18.600000000000001" customHeight="1"/>
    <row r="24" spans="4:4" ht="18.600000000000001" customHeight="1"/>
    <row r="25" spans="4:4" ht="18.600000000000001" customHeight="1"/>
    <row r="26" spans="4:4" ht="18.600000000000001" customHeight="1"/>
    <row r="27" spans="4:4" ht="18.600000000000001" customHeight="1"/>
    <row r="28" spans="4:4" ht="18.600000000000001" customHeight="1"/>
    <row r="29" spans="4:4" ht="18.600000000000001" customHeight="1"/>
    <row r="30" spans="4:4" ht="18.600000000000001" customHeight="1"/>
    <row r="31" spans="4:4" ht="18.600000000000001" customHeight="1"/>
    <row r="32" spans="4:4" ht="18.600000000000001" customHeight="1"/>
    <row r="33" spans="21:24" ht="18.600000000000001" customHeight="1"/>
    <row r="34" spans="21:24" ht="18.600000000000001" customHeight="1"/>
    <row r="35" spans="21:24" ht="18.600000000000001" customHeight="1"/>
    <row r="36" spans="21:24" ht="18.600000000000001" customHeight="1"/>
    <row r="37" spans="21:24" s="42" customFormat="1" ht="7.5" customHeight="1">
      <c r="U37" s="15"/>
      <c r="V37" s="15"/>
      <c r="W37" s="15"/>
      <c r="X37" s="15"/>
    </row>
    <row r="38" spans="21:24" ht="15.9" customHeight="1"/>
    <row r="39" spans="21:24" ht="21.9" customHeight="1"/>
    <row r="40" spans="21:24" ht="18.75" customHeight="1"/>
    <row r="41" spans="21:24" ht="16.5" customHeight="1"/>
    <row r="42" spans="21:24" ht="21.9" customHeight="1"/>
    <row r="43" spans="21:24" ht="21.9" customHeight="1"/>
    <row r="44" spans="21:24" ht="11.4" customHeight="1"/>
    <row r="45" spans="21:24" ht="21.9" customHeight="1"/>
    <row r="46" spans="21:24" ht="21.9" customHeight="1"/>
    <row r="47" spans="21:24" ht="11.4" customHeight="1"/>
    <row r="48" spans="21:24" ht="21.9" customHeight="1"/>
    <row r="49" ht="21.9" customHeight="1"/>
    <row r="50" ht="11.4" customHeight="1"/>
    <row r="51" ht="21.9" customHeight="1"/>
    <row r="52" ht="3" customHeight="1"/>
    <row r="53" ht="21.9" customHeight="1"/>
    <row r="54" ht="21.9" customHeight="1"/>
    <row r="55" ht="21.9" customHeight="1"/>
    <row r="56" ht="21.9" customHeight="1"/>
    <row r="57" ht="21.9" customHeight="1"/>
    <row r="58" ht="21" customHeight="1"/>
  </sheetData>
  <mergeCells count="3">
    <mergeCell ref="A1:G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Zeros="0" zoomScale="85" zoomScaleNormal="85" zoomScalePageLayoutView="85" workbookViewId="0">
      <selection activeCell="B32" sqref="B32:S56"/>
    </sheetView>
  </sheetViews>
  <sheetFormatPr defaultColWidth="12.109375" defaultRowHeight="11.4"/>
  <cols>
    <col min="1" max="1" width="3.33203125" style="44" customWidth="1"/>
    <col min="2" max="2" width="2.6640625" style="44" customWidth="1"/>
    <col min="3" max="3" width="15.77734375" style="44" bestFit="1" customWidth="1"/>
    <col min="4" max="4" width="15.6640625" style="44" customWidth="1"/>
    <col min="5" max="5" width="13.6640625" style="44" customWidth="1"/>
    <col min="6" max="7" width="7.6640625" style="44" customWidth="1"/>
    <col min="8" max="8" width="2.6640625" style="44" customWidth="1"/>
    <col min="9" max="9" width="7.44140625" style="44" customWidth="1"/>
    <col min="10" max="21" width="12.109375" style="44" customWidth="1"/>
    <col min="22" max="24" width="19.44140625" style="44" customWidth="1"/>
    <col min="25" max="16384" width="12.109375" style="44"/>
  </cols>
  <sheetData>
    <row r="1" spans="1:27" ht="22.5" customHeight="1">
      <c r="A1" s="43"/>
      <c r="B1" s="43"/>
      <c r="C1" s="43"/>
      <c r="D1" s="43"/>
      <c r="E1" s="43"/>
      <c r="F1" s="43"/>
      <c r="G1" s="43"/>
      <c r="H1" s="43"/>
    </row>
    <row r="2" spans="1:27" ht="15" customHeight="1" thickBot="1">
      <c r="A2" s="543"/>
      <c r="B2" s="45"/>
      <c r="C2" s="46"/>
      <c r="D2" s="46"/>
      <c r="E2" s="46"/>
      <c r="F2" s="46"/>
      <c r="G2" s="46"/>
      <c r="H2" s="47"/>
    </row>
    <row r="3" spans="1:27" ht="21.9" customHeight="1">
      <c r="A3" s="543"/>
      <c r="B3" s="48"/>
      <c r="C3" s="49" t="s">
        <v>117</v>
      </c>
      <c r="D3" s="544">
        <f>【一般用】2025年度応募用紙!D69:S69</f>
        <v>0</v>
      </c>
      <c r="E3" s="545"/>
      <c r="F3" s="545"/>
      <c r="G3" s="546"/>
      <c r="H3" s="50"/>
      <c r="V3" s="51"/>
      <c r="W3" s="51"/>
      <c r="X3" s="52"/>
      <c r="Y3" s="53"/>
      <c r="Z3" s="54"/>
      <c r="AA3" s="55"/>
    </row>
    <row r="4" spans="1:27" ht="21.9" customHeight="1">
      <c r="A4" s="543"/>
      <c r="B4" s="48"/>
      <c r="C4" s="56" t="s">
        <v>116</v>
      </c>
      <c r="D4" s="547">
        <f>【一般用】2025年度応募用紙!G71</f>
        <v>0</v>
      </c>
      <c r="E4" s="548"/>
      <c r="F4" s="548"/>
      <c r="G4" s="549"/>
      <c r="H4" s="50"/>
      <c r="V4" s="57"/>
      <c r="W4" s="57"/>
      <c r="X4" s="57"/>
      <c r="Z4" s="54"/>
    </row>
    <row r="5" spans="1:27" ht="21.9" customHeight="1">
      <c r="A5" s="543"/>
      <c r="B5" s="48"/>
      <c r="C5" s="58" t="s">
        <v>115</v>
      </c>
      <c r="D5" s="59">
        <f>【一般用】2025年度応募用紙!D73:J73</f>
        <v>0</v>
      </c>
      <c r="E5" s="60" t="s">
        <v>114</v>
      </c>
      <c r="F5" s="559">
        <f>【一般用】2025年度応募用紙!M73</f>
        <v>0</v>
      </c>
      <c r="G5" s="560"/>
      <c r="H5" s="61"/>
      <c r="V5" s="57"/>
      <c r="W5" s="57"/>
      <c r="X5" s="57"/>
      <c r="Z5" s="54"/>
      <c r="AA5" s="62"/>
    </row>
    <row r="6" spans="1:27" ht="21.9" customHeight="1" thickBot="1">
      <c r="A6" s="543"/>
      <c r="B6" s="48"/>
      <c r="C6" s="63" t="s">
        <v>113</v>
      </c>
      <c r="D6" s="550">
        <f>【一般用】2025年度応募用紙!M72</f>
        <v>0</v>
      </c>
      <c r="E6" s="551"/>
      <c r="F6" s="551"/>
      <c r="G6" s="552"/>
      <c r="H6" s="61"/>
      <c r="V6" s="57"/>
      <c r="W6" s="57"/>
      <c r="X6" s="57"/>
      <c r="Z6" s="54"/>
      <c r="AA6" s="62"/>
    </row>
    <row r="7" spans="1:27" ht="21.9" customHeight="1" thickBot="1">
      <c r="A7" s="543"/>
      <c r="B7" s="48"/>
      <c r="C7" s="64" t="s">
        <v>110</v>
      </c>
      <c r="D7" s="553">
        <f>【一般用】2025年度応募用紙!D72:J72</f>
        <v>0</v>
      </c>
      <c r="E7" s="554"/>
      <c r="F7" s="554"/>
      <c r="G7" s="555"/>
      <c r="H7" s="50"/>
      <c r="V7" s="57"/>
      <c r="W7" s="57"/>
      <c r="X7" s="57"/>
      <c r="Z7" s="54"/>
      <c r="AA7" s="62"/>
    </row>
    <row r="8" spans="1:27" ht="15" customHeight="1" thickBot="1">
      <c r="A8" s="543"/>
      <c r="B8" s="48"/>
      <c r="C8" s="65"/>
      <c r="D8" s="32"/>
      <c r="E8" s="65"/>
      <c r="F8" s="65"/>
      <c r="G8" s="32"/>
      <c r="H8" s="61"/>
      <c r="V8" s="57"/>
      <c r="W8" s="57"/>
      <c r="Z8" s="54"/>
      <c r="AA8" s="62"/>
    </row>
    <row r="9" spans="1:27" ht="21.9" customHeight="1" thickBot="1">
      <c r="A9" s="543"/>
      <c r="B9" s="48"/>
      <c r="C9" s="64" t="s">
        <v>24</v>
      </c>
      <c r="D9" s="556" t="str">
        <f>【一般用】2025年度応募用紙!B6</f>
        <v xml:space="preserve">音響技術部門 </v>
      </c>
      <c r="E9" s="557"/>
      <c r="F9" s="557"/>
      <c r="G9" s="558"/>
      <c r="H9" s="61"/>
      <c r="V9" s="57"/>
      <c r="W9" s="57"/>
      <c r="Z9" s="54"/>
      <c r="AA9" s="62"/>
    </row>
    <row r="10" spans="1:27" ht="21.9" customHeight="1" thickBot="1">
      <c r="A10" s="543"/>
      <c r="B10" s="48"/>
      <c r="C10" s="64" t="s">
        <v>109</v>
      </c>
      <c r="D10" s="556">
        <f>【一般用】2025年度応募用紙!B7</f>
        <v>0</v>
      </c>
      <c r="E10" s="557"/>
      <c r="F10" s="557"/>
      <c r="G10" s="558"/>
      <c r="H10" s="50"/>
      <c r="V10" s="57"/>
      <c r="Z10" s="54"/>
      <c r="AA10" s="62"/>
    </row>
    <row r="11" spans="1:27" ht="21.9" customHeight="1" thickBot="1">
      <c r="A11" s="543"/>
      <c r="B11" s="48"/>
      <c r="C11" s="64" t="s">
        <v>1</v>
      </c>
      <c r="D11" s="556">
        <f>【一般用】2025年度応募用紙!B8</f>
        <v>0</v>
      </c>
      <c r="E11" s="557"/>
      <c r="F11" s="557"/>
      <c r="G11" s="558"/>
      <c r="H11" s="50"/>
      <c r="V11" s="57"/>
      <c r="Z11" s="54"/>
      <c r="AA11" s="62"/>
    </row>
    <row r="12" spans="1:27" ht="21.9" customHeight="1" thickBot="1">
      <c r="A12" s="543"/>
      <c r="B12" s="48"/>
      <c r="C12" s="66" t="s">
        <v>2</v>
      </c>
      <c r="D12" s="553">
        <f>【一般用】2025年度応募用紙!B57</f>
        <v>0</v>
      </c>
      <c r="E12" s="554"/>
      <c r="F12" s="554"/>
      <c r="G12" s="555"/>
      <c r="H12" s="50"/>
      <c r="V12" s="57"/>
      <c r="Z12" s="54"/>
      <c r="AA12" s="62"/>
    </row>
    <row r="13" spans="1:27" ht="21.9" customHeight="1" thickBot="1">
      <c r="A13" s="543"/>
      <c r="B13" s="48"/>
      <c r="C13" s="67" t="s">
        <v>108</v>
      </c>
      <c r="D13" s="553" t="str">
        <f>【一般用】2025年度応募用紙!B10&amp;【一般用】2025年度応募用紙!F10&amp;【一般用】2025年度応募用紙!M10</f>
        <v>.mp4</v>
      </c>
      <c r="E13" s="554"/>
      <c r="F13" s="554"/>
      <c r="G13" s="555"/>
      <c r="H13" s="61"/>
      <c r="V13" s="57"/>
      <c r="Z13" s="54"/>
      <c r="AA13" s="62"/>
    </row>
    <row r="14" spans="1:27" ht="21.9" customHeight="1" thickBot="1">
      <c r="A14" s="543"/>
      <c r="B14" s="48"/>
      <c r="C14" s="96" t="s">
        <v>3</v>
      </c>
      <c r="D14" s="553" t="str">
        <f>【一般用】2025年度応募用紙!P9&amp;【一般用】2025年度応募用紙!S9</f>
        <v>fps</v>
      </c>
      <c r="E14" s="554"/>
      <c r="F14" s="554"/>
      <c r="G14" s="555"/>
      <c r="H14" s="61"/>
      <c r="V14" s="57"/>
      <c r="Z14" s="54"/>
      <c r="AA14" s="62"/>
    </row>
    <row r="15" spans="1:27" ht="21.9" customHeight="1" thickBot="1">
      <c r="A15" s="543"/>
      <c r="B15" s="48"/>
      <c r="C15" s="68" t="s">
        <v>112</v>
      </c>
      <c r="D15" s="69" t="str">
        <f>【一般用】2025年度応募用紙!B11</f>
        <v>Stereo</v>
      </c>
      <c r="E15" s="70" t="s">
        <v>111</v>
      </c>
      <c r="F15" s="95" t="str">
        <f>【一般用】2025年度応募用紙!I11</f>
        <v>放送基準</v>
      </c>
      <c r="G15" s="94" t="str">
        <f>【一般用】2025年度応募用紙!P11&amp;【一般用】2025年度応募用紙!S11</f>
        <v>dB</v>
      </c>
      <c r="H15" s="61"/>
      <c r="V15" s="57"/>
      <c r="Z15" s="54"/>
    </row>
    <row r="16" spans="1:27" ht="9.9" customHeight="1">
      <c r="A16" s="543"/>
      <c r="B16" s="48"/>
      <c r="C16" s="71"/>
      <c r="D16" s="72"/>
      <c r="E16" s="73"/>
      <c r="F16" s="73"/>
      <c r="G16" s="74"/>
      <c r="H16" s="61"/>
      <c r="V16" s="57"/>
      <c r="Z16" s="54"/>
    </row>
    <row r="17" spans="1:26" ht="9.9" customHeight="1">
      <c r="A17" s="543"/>
      <c r="B17" s="48"/>
      <c r="C17" s="71"/>
      <c r="D17" s="72"/>
      <c r="E17" s="73"/>
      <c r="F17" s="73"/>
      <c r="G17" s="74"/>
      <c r="H17" s="61"/>
      <c r="V17" s="57"/>
      <c r="Z17" s="54"/>
    </row>
    <row r="18" spans="1:26" ht="17.100000000000001" customHeight="1">
      <c r="A18" s="543"/>
      <c r="B18" s="48"/>
      <c r="C18" s="75"/>
      <c r="D18" s="76" t="s">
        <v>107</v>
      </c>
      <c r="E18" s="77"/>
      <c r="F18" s="77"/>
      <c r="G18" s="78"/>
      <c r="H18" s="61"/>
      <c r="V18" s="57"/>
      <c r="Y18" s="53"/>
      <c r="Z18" s="54"/>
    </row>
    <row r="19" spans="1:26" ht="17.100000000000001" customHeight="1">
      <c r="A19" s="543"/>
      <c r="B19" s="48"/>
      <c r="C19" s="79"/>
      <c r="D19" s="80" t="s">
        <v>154</v>
      </c>
      <c r="E19" s="77"/>
      <c r="F19" s="77"/>
      <c r="G19" s="78"/>
      <c r="H19" s="61"/>
      <c r="V19" s="57"/>
      <c r="Z19" s="54"/>
    </row>
    <row r="20" spans="1:26" ht="13.5" customHeight="1" thickBot="1">
      <c r="A20" s="543"/>
      <c r="B20" s="81"/>
      <c r="C20" s="82"/>
      <c r="D20" s="83" t="s">
        <v>132</v>
      </c>
      <c r="E20" s="84"/>
      <c r="F20" s="84"/>
      <c r="G20" s="85"/>
      <c r="H20" s="86"/>
      <c r="V20" s="57"/>
      <c r="Z20" s="54"/>
    </row>
    <row r="21" spans="1:26" ht="20.100000000000001" customHeight="1">
      <c r="A21" s="543"/>
      <c r="B21" s="87"/>
      <c r="C21" s="88"/>
      <c r="D21" s="88"/>
      <c r="E21" s="88"/>
      <c r="F21" s="88"/>
      <c r="G21" s="88"/>
      <c r="H21" s="89"/>
      <c r="V21" s="52"/>
      <c r="Z21" s="54"/>
    </row>
    <row r="22" spans="1:26" ht="17.100000000000001" customHeight="1">
      <c r="B22" s="90"/>
      <c r="V22" s="57"/>
      <c r="Z22" s="54"/>
    </row>
    <row r="23" spans="1:26" ht="17.100000000000001" customHeight="1">
      <c r="B23" s="90"/>
      <c r="C23" s="90"/>
      <c r="D23" s="90"/>
      <c r="E23" s="90"/>
      <c r="F23" s="90"/>
      <c r="G23" s="90"/>
      <c r="H23" s="90"/>
      <c r="V23" s="57"/>
      <c r="Z23" s="54"/>
    </row>
    <row r="24" spans="1:26" ht="6" customHeight="1">
      <c r="B24" s="90"/>
      <c r="G24" s="91"/>
      <c r="H24" s="91"/>
      <c r="V24" s="57"/>
      <c r="Z24" s="54"/>
    </row>
    <row r="25" spans="1:26" ht="6.9" customHeight="1">
      <c r="B25" s="90"/>
      <c r="H25" s="90"/>
      <c r="V25" s="57"/>
      <c r="Z25" s="54"/>
    </row>
    <row r="26" spans="1:26" ht="12.75" customHeight="1">
      <c r="B26" s="90"/>
      <c r="D26" s="90"/>
      <c r="E26" s="90"/>
      <c r="F26" s="90"/>
      <c r="V26" s="57"/>
      <c r="Z26" s="54"/>
    </row>
    <row r="27" spans="1:26" ht="12.75" customHeight="1">
      <c r="B27" s="90"/>
      <c r="C27" s="92" t="s">
        <v>106</v>
      </c>
      <c r="D27" s="90"/>
      <c r="E27" s="90"/>
      <c r="F27" s="90"/>
      <c r="H27" s="90"/>
      <c r="V27" s="57"/>
      <c r="Z27" s="54"/>
    </row>
    <row r="28" spans="1:26" ht="12.75" customHeight="1">
      <c r="B28" s="90"/>
      <c r="D28" s="90"/>
      <c r="E28" s="90"/>
      <c r="F28" s="90"/>
      <c r="G28" s="90"/>
      <c r="H28" s="90"/>
      <c r="V28" s="57"/>
      <c r="W28" s="57"/>
      <c r="Z28" s="54"/>
    </row>
    <row r="29" spans="1:26" ht="12.75" customHeight="1">
      <c r="V29" s="57"/>
      <c r="W29" s="57"/>
      <c r="Z29" s="54"/>
    </row>
    <row r="30" spans="1:26" ht="12.75" customHeight="1">
      <c r="C30" s="72"/>
      <c r="V30" s="52"/>
      <c r="W30" s="51"/>
      <c r="X30" s="53"/>
      <c r="Z30" s="54"/>
    </row>
    <row r="31" spans="1:26" ht="12.75" customHeight="1">
      <c r="V31" s="57"/>
      <c r="Z31" s="54"/>
    </row>
    <row r="32" spans="1:26" ht="18" customHeight="1">
      <c r="V32" s="57"/>
      <c r="Z32" s="54"/>
    </row>
    <row r="33" spans="22:26" ht="18" customHeight="1">
      <c r="V33" s="57"/>
      <c r="Z33" s="54"/>
    </row>
    <row r="34" spans="22:26" ht="18" customHeight="1">
      <c r="V34" s="57"/>
      <c r="W34" s="72"/>
      <c r="Z34" s="54"/>
    </row>
    <row r="35" spans="22:26">
      <c r="V35" s="57"/>
      <c r="Z35" s="54"/>
    </row>
    <row r="36" spans="22:26">
      <c r="V36" s="57"/>
      <c r="Z36" s="54"/>
    </row>
    <row r="37" spans="22:26">
      <c r="V37" s="57"/>
      <c r="W37" s="57"/>
      <c r="Z37" s="54"/>
    </row>
    <row r="38" spans="22:26">
      <c r="W38" s="57"/>
      <c r="Z38" s="54"/>
    </row>
    <row r="39" spans="22:26">
      <c r="W39" s="57"/>
      <c r="Z39" s="54"/>
    </row>
    <row r="40" spans="22:26">
      <c r="X40" s="57"/>
      <c r="Z40" s="54"/>
    </row>
    <row r="41" spans="22:26">
      <c r="X41" s="57"/>
      <c r="Z41" s="54"/>
    </row>
    <row r="42" spans="22:26">
      <c r="X42" s="57"/>
      <c r="Z42" s="54"/>
    </row>
    <row r="43" spans="22:26">
      <c r="Z43" s="54"/>
    </row>
    <row r="44" spans="22:26">
      <c r="X44" s="93"/>
      <c r="Z44" s="54"/>
    </row>
    <row r="45" spans="22:26">
      <c r="Z45" s="54"/>
    </row>
    <row r="46" spans="22:26">
      <c r="Z46" s="54"/>
    </row>
    <row r="47" spans="22:26">
      <c r="Z47" s="54"/>
    </row>
    <row r="48" spans="22:26">
      <c r="Z48" s="54"/>
    </row>
    <row r="49" spans="22:26">
      <c r="Z49" s="54"/>
    </row>
    <row r="50" spans="22:26">
      <c r="Z50" s="54"/>
    </row>
    <row r="51" spans="22:26">
      <c r="Z51" s="54"/>
    </row>
    <row r="52" spans="22:26">
      <c r="Z52" s="54"/>
    </row>
    <row r="53" spans="22:26">
      <c r="Z53" s="54"/>
    </row>
    <row r="54" spans="22:26">
      <c r="Z54" s="54"/>
    </row>
    <row r="55" spans="22:26">
      <c r="V55" s="72"/>
      <c r="Z55" s="54"/>
    </row>
    <row r="56" spans="22:26">
      <c r="V56" s="72"/>
      <c r="Z56" s="54"/>
    </row>
    <row r="57" spans="22:26">
      <c r="Z57" s="54"/>
    </row>
    <row r="58" spans="22:26">
      <c r="Z58" s="54"/>
    </row>
    <row r="59" spans="22:26">
      <c r="Z59" s="54"/>
    </row>
    <row r="60" spans="22:26">
      <c r="Z60" s="54"/>
    </row>
    <row r="61" spans="22:26">
      <c r="Z61" s="54"/>
    </row>
    <row r="62" spans="22:26">
      <c r="Z62" s="54"/>
    </row>
    <row r="63" spans="22:26">
      <c r="Z63" s="54"/>
    </row>
    <row r="64" spans="22:26">
      <c r="Z64" s="54"/>
    </row>
    <row r="65" spans="26:26">
      <c r="Z65" s="54"/>
    </row>
    <row r="66" spans="26:26">
      <c r="Z66" s="54"/>
    </row>
  </sheetData>
  <mergeCells count="12">
    <mergeCell ref="A2:A21"/>
    <mergeCell ref="D3:G3"/>
    <mergeCell ref="D4:G4"/>
    <mergeCell ref="D6:G6"/>
    <mergeCell ref="D7:G7"/>
    <mergeCell ref="D9:G9"/>
    <mergeCell ref="D13:G13"/>
    <mergeCell ref="D10:G10"/>
    <mergeCell ref="D11:G11"/>
    <mergeCell ref="D12:G12"/>
    <mergeCell ref="D14:G14"/>
    <mergeCell ref="F5:G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B32" sqref="B32:S56"/>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63</v>
      </c>
      <c r="B1" s="8"/>
      <c r="C1" s="7" t="s">
        <v>103</v>
      </c>
      <c r="D1" s="4" t="s">
        <v>24</v>
      </c>
      <c r="E1" s="12" t="s">
        <v>102</v>
      </c>
      <c r="F1" s="12" t="s">
        <v>4</v>
      </c>
      <c r="G1" s="3" t="s">
        <v>64</v>
      </c>
      <c r="H1" s="561" t="s">
        <v>54</v>
      </c>
      <c r="I1" s="562"/>
      <c r="J1" s="562"/>
      <c r="K1" s="562"/>
      <c r="L1" s="562"/>
      <c r="M1" s="563"/>
      <c r="N1" s="4" t="s">
        <v>58</v>
      </c>
      <c r="O1" s="4" t="s">
        <v>105</v>
      </c>
      <c r="P1" s="10" t="s">
        <v>104</v>
      </c>
      <c r="Q1" s="6" t="s">
        <v>65</v>
      </c>
      <c r="R1" s="6" t="s">
        <v>66</v>
      </c>
      <c r="S1" s="6" t="s">
        <v>67</v>
      </c>
      <c r="T1" s="6" t="s">
        <v>62</v>
      </c>
      <c r="U1" s="6" t="s">
        <v>69</v>
      </c>
      <c r="V1" s="6" t="s">
        <v>68</v>
      </c>
      <c r="W1" s="2" t="s">
        <v>70</v>
      </c>
    </row>
    <row r="2" spans="1:23" s="2" customFormat="1" ht="24.75" customHeight="1">
      <c r="B2" s="9"/>
      <c r="C2" s="7" t="str">
        <f>【一般用】2025年度応募用紙!$B$10&amp;【一般用】2025年度応募用紙!$F$10&amp;【一般用】2025年度応募用紙!$M$10</f>
        <v>.mp4</v>
      </c>
      <c r="D2" s="9" t="str">
        <f>【一般用】2025年度応募用紙!B6</f>
        <v xml:space="preserve">音響技術部門 </v>
      </c>
      <c r="E2" s="12">
        <f>【一般用】2025年度応募用紙!B7</f>
        <v>0</v>
      </c>
      <c r="F2" s="12">
        <f>【一般用】2025年度応募用紙!B8</f>
        <v>0</v>
      </c>
      <c r="G2" s="6">
        <f>【一般用】2025年度応募用紙!B57</f>
        <v>0</v>
      </c>
      <c r="H2" s="564" t="str">
        <f>【一般用】2025年度応募用紙!N56&amp;【一般用】2025年度応募用紙!P56&amp;【一般用】2025年度応募用紙!Q56&amp;【一般用】2025年度応募用紙!S56</f>
        <v>分秒</v>
      </c>
      <c r="I2" s="565"/>
      <c r="J2" s="565"/>
      <c r="K2" s="565"/>
      <c r="L2" s="565"/>
      <c r="M2" s="565"/>
      <c r="N2" s="6">
        <f>【一般用】2025年度応募用紙!$D$69</f>
        <v>0</v>
      </c>
      <c r="O2" s="6">
        <f>【一般用】2025年度応募用紙!D70</f>
        <v>0</v>
      </c>
      <c r="P2" s="6">
        <f>【一般用】2025年度応募用紙!F61</f>
        <v>0</v>
      </c>
      <c r="Q2" s="6">
        <f>【一般用】2025年度応募用紙!D72</f>
        <v>0</v>
      </c>
      <c r="R2" s="11">
        <f>【一般用】2025年度応募用紙!M72</f>
        <v>0</v>
      </c>
      <c r="S2" s="6">
        <f>【一般用】2025年度応募用紙!E71</f>
        <v>0</v>
      </c>
      <c r="T2" s="6">
        <f>【一般用】2025年度応募用紙!G71</f>
        <v>0</v>
      </c>
      <c r="U2" s="6">
        <f>【一般用】2025年度応募用紙!D73</f>
        <v>0</v>
      </c>
      <c r="V2" s="6">
        <f>【一般用】2025年度応募用紙!M73</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115"/>
  <sheetViews>
    <sheetView zoomScaleNormal="100" zoomScalePageLayoutView="85" workbookViewId="0">
      <selection activeCell="D22" sqref="D22"/>
    </sheetView>
  </sheetViews>
  <sheetFormatPr defaultColWidth="25.44140625" defaultRowHeight="13.2"/>
  <cols>
    <col min="1" max="1" width="24.88671875" style="15" customWidth="1"/>
    <col min="2" max="2" width="61.44140625" style="15" customWidth="1"/>
    <col min="3" max="3" width="58.109375" style="15" bestFit="1" customWidth="1"/>
    <col min="4" max="4" width="33.77734375" style="15" customWidth="1"/>
    <col min="5" max="5" width="55.6640625" style="15" customWidth="1"/>
    <col min="6" max="6" width="49.21875" style="15" bestFit="1" customWidth="1"/>
    <col min="7" max="7" width="40.6640625" style="15" customWidth="1"/>
    <col min="8" max="16384" width="25.44140625" style="15"/>
  </cols>
  <sheetData>
    <row r="3" spans="1:4">
      <c r="A3" s="13" t="s">
        <v>30</v>
      </c>
      <c r="B3" s="14" t="s">
        <v>163</v>
      </c>
    </row>
    <row r="4" spans="1:4">
      <c r="D4" s="14" t="s">
        <v>8</v>
      </c>
    </row>
    <row r="5" spans="1:4">
      <c r="A5" s="567" t="s">
        <v>74</v>
      </c>
      <c r="B5" s="14" t="s">
        <v>128</v>
      </c>
      <c r="D5" s="14" t="s">
        <v>228</v>
      </c>
    </row>
    <row r="6" spans="1:4">
      <c r="A6" s="568"/>
      <c r="B6" s="14" t="s">
        <v>7</v>
      </c>
      <c r="D6" s="14" t="s">
        <v>7</v>
      </c>
    </row>
    <row r="7" spans="1:4">
      <c r="A7" s="568"/>
      <c r="B7" s="14" t="s">
        <v>222</v>
      </c>
      <c r="D7" s="14" t="s">
        <v>229</v>
      </c>
    </row>
    <row r="8" spans="1:4">
      <c r="A8" s="569"/>
      <c r="B8" s="14" t="s">
        <v>223</v>
      </c>
      <c r="D8" s="14" t="s">
        <v>222</v>
      </c>
    </row>
    <row r="9" spans="1:4">
      <c r="B9" s="15" t="s">
        <v>224</v>
      </c>
      <c r="D9" s="14" t="s">
        <v>223</v>
      </c>
    </row>
    <row r="10" spans="1:4">
      <c r="A10" s="567" t="s">
        <v>75</v>
      </c>
      <c r="B10" s="14" t="s">
        <v>8</v>
      </c>
      <c r="C10" s="147" t="s">
        <v>6</v>
      </c>
      <c r="D10" s="14" t="s">
        <v>224</v>
      </c>
    </row>
    <row r="11" spans="1:4">
      <c r="A11" s="568"/>
      <c r="B11" s="14" t="s">
        <v>142</v>
      </c>
      <c r="C11" s="14" t="s">
        <v>143</v>
      </c>
    </row>
    <row r="12" spans="1:4">
      <c r="A12" s="568"/>
      <c r="B12" s="14" t="s">
        <v>145</v>
      </c>
      <c r="C12" s="14" t="s">
        <v>144</v>
      </c>
    </row>
    <row r="13" spans="1:4">
      <c r="A13" s="568"/>
      <c r="B13" s="14" t="s">
        <v>147</v>
      </c>
      <c r="C13" s="14" t="s">
        <v>156</v>
      </c>
    </row>
    <row r="14" spans="1:4">
      <c r="A14" s="568"/>
      <c r="B14" s="14" t="s">
        <v>153</v>
      </c>
      <c r="C14" s="14"/>
    </row>
    <row r="15" spans="1:4">
      <c r="A15" s="568"/>
      <c r="B15" s="15" t="s">
        <v>148</v>
      </c>
      <c r="C15" s="14"/>
    </row>
    <row r="16" spans="1:4">
      <c r="A16" s="568"/>
      <c r="B16" s="14" t="s">
        <v>161</v>
      </c>
      <c r="C16" s="14"/>
    </row>
    <row r="17" spans="1:6">
      <c r="A17" s="568"/>
      <c r="B17" s="14" t="s">
        <v>149</v>
      </c>
      <c r="C17" s="14"/>
    </row>
    <row r="18" spans="1:6">
      <c r="A18" s="568"/>
      <c r="B18" s="14" t="s">
        <v>158</v>
      </c>
      <c r="C18" s="14"/>
    </row>
    <row r="19" spans="1:6">
      <c r="A19" s="569"/>
      <c r="B19" s="14" t="s">
        <v>157</v>
      </c>
      <c r="C19" s="14"/>
    </row>
    <row r="20" spans="1:6">
      <c r="F20" s="15" t="s">
        <v>160</v>
      </c>
    </row>
    <row r="21" spans="1:6">
      <c r="A21" s="567" t="s">
        <v>97</v>
      </c>
      <c r="B21" s="14" t="s">
        <v>9</v>
      </c>
    </row>
    <row r="22" spans="1:6">
      <c r="A22" s="568"/>
      <c r="B22" s="14" t="s">
        <v>95</v>
      </c>
    </row>
    <row r="23" spans="1:6">
      <c r="A23" s="568"/>
      <c r="B23" s="14" t="s">
        <v>197</v>
      </c>
    </row>
    <row r="24" spans="1:6">
      <c r="A24" s="569"/>
      <c r="B24" s="14" t="s">
        <v>96</v>
      </c>
    </row>
    <row r="26" spans="1:6">
      <c r="A26" s="567" t="s">
        <v>118</v>
      </c>
      <c r="B26" s="14" t="s">
        <v>127</v>
      </c>
      <c r="C26" s="14" t="s">
        <v>119</v>
      </c>
    </row>
    <row r="27" spans="1:6">
      <c r="A27" s="568"/>
      <c r="B27" s="14" t="s">
        <v>126</v>
      </c>
      <c r="C27" s="14" t="s">
        <v>120</v>
      </c>
    </row>
    <row r="28" spans="1:6">
      <c r="A28" s="569"/>
      <c r="B28" s="14" t="s">
        <v>10</v>
      </c>
      <c r="C28" s="14" t="s">
        <v>119</v>
      </c>
    </row>
    <row r="30" spans="1:6">
      <c r="A30" s="567" t="s">
        <v>124</v>
      </c>
      <c r="B30" s="14" t="s">
        <v>11</v>
      </c>
    </row>
    <row r="31" spans="1:6">
      <c r="A31" s="568"/>
      <c r="B31" s="14" t="s">
        <v>12</v>
      </c>
    </row>
    <row r="32" spans="1:6">
      <c r="A32" s="568"/>
      <c r="B32" s="14" t="s">
        <v>123</v>
      </c>
    </row>
    <row r="33" spans="1:6">
      <c r="A33" s="569"/>
      <c r="B33" s="14" t="s">
        <v>122</v>
      </c>
    </row>
    <row r="35" spans="1:6">
      <c r="A35" s="567" t="s">
        <v>125</v>
      </c>
      <c r="B35" s="16" t="s">
        <v>121</v>
      </c>
    </row>
    <row r="36" spans="1:6">
      <c r="A36" s="568"/>
      <c r="B36" s="14" t="s">
        <v>130</v>
      </c>
    </row>
    <row r="37" spans="1:6">
      <c r="A37" s="569"/>
      <c r="B37" s="16" t="s">
        <v>122</v>
      </c>
    </row>
    <row r="39" spans="1:6">
      <c r="A39" s="111"/>
      <c r="B39" s="108"/>
      <c r="C39" s="108"/>
      <c r="D39" s="108"/>
      <c r="E39" s="108"/>
      <c r="F39" s="108"/>
    </row>
    <row r="40" spans="1:6">
      <c r="A40" s="111"/>
      <c r="B40" s="108"/>
      <c r="C40" s="108"/>
      <c r="D40" s="108"/>
      <c r="E40" s="108"/>
      <c r="F40" s="108"/>
    </row>
    <row r="41" spans="1:6">
      <c r="A41" s="110" t="s">
        <v>21</v>
      </c>
      <c r="B41" s="14" t="str">
        <f t="shared" ref="B41:B52" si="0">C41&amp;D41&amp;E41</f>
        <v>音響技術部門 ミキシングTV広告</v>
      </c>
      <c r="C41" s="14" t="s">
        <v>164</v>
      </c>
      <c r="D41" s="14" t="s">
        <v>133</v>
      </c>
      <c r="E41" s="14" t="s">
        <v>142</v>
      </c>
      <c r="F41" s="14" t="s">
        <v>204</v>
      </c>
    </row>
    <row r="42" spans="1:6">
      <c r="A42" s="111"/>
      <c r="B42" s="14" t="str">
        <f t="shared" si="0"/>
        <v>音響技術部門 ミキシングTVドラマ</v>
      </c>
      <c r="C42" s="14" t="s">
        <v>164</v>
      </c>
      <c r="D42" s="14" t="s">
        <v>133</v>
      </c>
      <c r="E42" s="14" t="s">
        <v>146</v>
      </c>
      <c r="F42" s="14" t="s">
        <v>205</v>
      </c>
    </row>
    <row r="43" spans="1:6">
      <c r="A43" s="111"/>
      <c r="B43" s="14" t="str">
        <f t="shared" si="0"/>
        <v>音響技術部門 ミキシングTVドキュメンタリー</v>
      </c>
      <c r="C43" s="14" t="s">
        <v>164</v>
      </c>
      <c r="D43" s="14" t="s">
        <v>133</v>
      </c>
      <c r="E43" s="14" t="s">
        <v>147</v>
      </c>
      <c r="F43" s="14" t="s">
        <v>206</v>
      </c>
    </row>
    <row r="44" spans="1:6">
      <c r="A44" s="111"/>
      <c r="B44" s="14" t="str">
        <f t="shared" si="0"/>
        <v>音響技術部門 ミキシングTV情報/TVバラエティ/TVその他</v>
      </c>
      <c r="C44" s="14" t="s">
        <v>164</v>
      </c>
      <c r="D44" s="14" t="s">
        <v>133</v>
      </c>
      <c r="E44" s="14" t="s">
        <v>152</v>
      </c>
      <c r="F44" s="14" t="s">
        <v>207</v>
      </c>
    </row>
    <row r="45" spans="1:6">
      <c r="A45" s="111"/>
      <c r="B45" s="14" t="str">
        <f t="shared" si="0"/>
        <v>音響技術部門 ミキシングWeb広告</v>
      </c>
      <c r="C45" s="14" t="s">
        <v>164</v>
      </c>
      <c r="D45" s="14" t="s">
        <v>133</v>
      </c>
      <c r="E45" s="14" t="s">
        <v>151</v>
      </c>
      <c r="F45" s="14" t="s">
        <v>208</v>
      </c>
    </row>
    <row r="46" spans="1:6">
      <c r="A46" s="111"/>
      <c r="B46" s="14" t="str">
        <f t="shared" si="0"/>
        <v>音響技術部門 ミキシングWebドラマ</v>
      </c>
      <c r="C46" s="14" t="s">
        <v>164</v>
      </c>
      <c r="D46" s="14" t="s">
        <v>133</v>
      </c>
      <c r="E46" s="14" t="s">
        <v>162</v>
      </c>
      <c r="F46" s="14" t="s">
        <v>209</v>
      </c>
    </row>
    <row r="47" spans="1:6">
      <c r="A47" s="111"/>
      <c r="B47" s="14" t="str">
        <f t="shared" si="0"/>
        <v>音響技術部門 ミキシングWebドキュメンタリー</v>
      </c>
      <c r="C47" s="14" t="s">
        <v>164</v>
      </c>
      <c r="D47" s="14" t="s">
        <v>133</v>
      </c>
      <c r="E47" s="14" t="s">
        <v>149</v>
      </c>
      <c r="F47" s="14" t="s">
        <v>210</v>
      </c>
    </row>
    <row r="48" spans="1:6">
      <c r="A48" s="111"/>
      <c r="B48" s="14" t="str">
        <f t="shared" si="0"/>
        <v>音響技術部門 ミキシングWeb情報/Webバラエティ</v>
      </c>
      <c r="C48" s="14" t="s">
        <v>164</v>
      </c>
      <c r="D48" s="14" t="s">
        <v>128</v>
      </c>
      <c r="E48" s="14" t="s">
        <v>158</v>
      </c>
      <c r="F48" s="14" t="s">
        <v>211</v>
      </c>
    </row>
    <row r="49" spans="1:6">
      <c r="A49" s="111"/>
      <c r="B49" s="14" t="str">
        <f t="shared" si="0"/>
        <v>音響技術部門 ミキシング映画/アニメ/VP/大型映像/その他</v>
      </c>
      <c r="C49" s="14" t="s">
        <v>164</v>
      </c>
      <c r="D49" s="14" t="s">
        <v>8</v>
      </c>
      <c r="E49" s="14" t="s">
        <v>157</v>
      </c>
      <c r="F49" s="14" t="s">
        <v>212</v>
      </c>
    </row>
    <row r="50" spans="1:6">
      <c r="A50" s="111"/>
      <c r="B50" s="14" t="str">
        <f t="shared" si="0"/>
        <v>音響技術部門 サウンドデザイン広告</v>
      </c>
      <c r="C50" s="14" t="s">
        <v>164</v>
      </c>
      <c r="D50" s="14" t="s">
        <v>6</v>
      </c>
      <c r="E50" s="14" t="s">
        <v>143</v>
      </c>
      <c r="F50" s="14" t="s">
        <v>213</v>
      </c>
    </row>
    <row r="51" spans="1:6">
      <c r="A51" s="111"/>
      <c r="B51" s="14" t="str">
        <f t="shared" si="0"/>
        <v>音響技術部門 サウンドデザインドラマ/映画</v>
      </c>
      <c r="C51" s="14" t="s">
        <v>164</v>
      </c>
      <c r="D51" s="14" t="s">
        <v>6</v>
      </c>
      <c r="E51" s="14" t="s">
        <v>150</v>
      </c>
      <c r="F51" s="14" t="s">
        <v>214</v>
      </c>
    </row>
    <row r="52" spans="1:6">
      <c r="A52" s="111"/>
      <c r="B52" s="14" t="str">
        <f t="shared" si="0"/>
        <v>音響技術部門 サウンドデザインドキュメンタリー/情報/バラエティ/VP/大型映像/その他</v>
      </c>
      <c r="C52" s="14" t="s">
        <v>164</v>
      </c>
      <c r="D52" s="14" t="s">
        <v>6</v>
      </c>
      <c r="E52" s="14" t="s">
        <v>159</v>
      </c>
      <c r="F52" s="14" t="s">
        <v>215</v>
      </c>
    </row>
    <row r="53" spans="1:6">
      <c r="A53" s="111"/>
      <c r="B53" s="14"/>
      <c r="C53" s="14"/>
      <c r="D53" s="14"/>
      <c r="E53" s="14"/>
      <c r="F53" s="14"/>
    </row>
    <row r="54" spans="1:6">
      <c r="A54" s="111"/>
      <c r="B54" s="14"/>
      <c r="C54" s="14"/>
      <c r="D54" s="14"/>
      <c r="E54" s="14"/>
      <c r="F54" s="14"/>
    </row>
    <row r="55" spans="1:6">
      <c r="A55" s="111"/>
    </row>
    <row r="56" spans="1:6">
      <c r="A56" s="111"/>
      <c r="B56" s="15" t="str">
        <f>C56&amp;D56&amp;E56</f>
        <v>音響技術部門 00</v>
      </c>
      <c r="C56" s="15" t="str">
        <f>【一般用】2025年度応募用紙!B6</f>
        <v xml:space="preserve">音響技術部門 </v>
      </c>
      <c r="D56" s="15">
        <f>【一般用】2025年度応募用紙!B7</f>
        <v>0</v>
      </c>
      <c r="E56" s="15">
        <f>【一般用】2025年度応募用紙!B8</f>
        <v>0</v>
      </c>
      <c r="F56" s="15" t="str">
        <f>IFERROR(VLOOKUP(B56,B39:F54,5,0),"")</f>
        <v/>
      </c>
    </row>
    <row r="57" spans="1:6">
      <c r="A57" s="111"/>
    </row>
    <row r="58" spans="1:6">
      <c r="A58" s="111"/>
    </row>
    <row r="59" spans="1:6">
      <c r="A59" s="111"/>
      <c r="B59" s="14" t="s">
        <v>39</v>
      </c>
    </row>
    <row r="60" spans="1:6">
      <c r="A60" s="111"/>
      <c r="B60" s="14" t="s">
        <v>40</v>
      </c>
    </row>
    <row r="61" spans="1:6">
      <c r="A61" s="111"/>
      <c r="B61" s="14"/>
    </row>
    <row r="62" spans="1:6">
      <c r="A62" s="111"/>
      <c r="B62" s="14"/>
    </row>
    <row r="63" spans="1:6">
      <c r="A63" s="111"/>
    </row>
    <row r="64" spans="1:6">
      <c r="A64" s="111"/>
    </row>
    <row r="65" spans="1:2">
      <c r="A65" s="112"/>
    </row>
    <row r="70" spans="1:2">
      <c r="A70" s="566" t="s">
        <v>25</v>
      </c>
    </row>
    <row r="71" spans="1:2">
      <c r="A71" s="566"/>
    </row>
    <row r="72" spans="1:2">
      <c r="A72" s="566"/>
    </row>
    <row r="73" spans="1:2">
      <c r="A73" s="566"/>
    </row>
    <row r="77" spans="1:2">
      <c r="B77" s="15" t="s">
        <v>84</v>
      </c>
    </row>
    <row r="78" spans="1:2">
      <c r="B78" s="15" t="s">
        <v>85</v>
      </c>
    </row>
    <row r="79" spans="1:2">
      <c r="B79" s="15" t="s">
        <v>86</v>
      </c>
    </row>
    <row r="80" spans="1:2">
      <c r="B80" s="15" t="s">
        <v>87</v>
      </c>
    </row>
    <row r="81" spans="1:2">
      <c r="B81" s="15" t="s">
        <v>88</v>
      </c>
    </row>
    <row r="82" spans="1:2">
      <c r="B82" s="15" t="s">
        <v>89</v>
      </c>
    </row>
    <row r="83" spans="1:2">
      <c r="B83" s="15" t="s">
        <v>90</v>
      </c>
    </row>
    <row r="85" spans="1:2">
      <c r="B85" s="15" t="s">
        <v>74</v>
      </c>
    </row>
    <row r="86" spans="1:2">
      <c r="B86" s="15" t="s">
        <v>76</v>
      </c>
    </row>
    <row r="87" spans="1:2">
      <c r="B87" s="15" t="s">
        <v>77</v>
      </c>
    </row>
    <row r="88" spans="1:2">
      <c r="A88" s="15" t="s">
        <v>83</v>
      </c>
      <c r="B88" s="15" t="s">
        <v>81</v>
      </c>
    </row>
    <row r="89" spans="1:2">
      <c r="B89" s="15" t="s">
        <v>78</v>
      </c>
    </row>
    <row r="90" spans="1:2">
      <c r="B90" s="15" t="s">
        <v>79</v>
      </c>
    </row>
    <row r="91" spans="1:2">
      <c r="B91" s="15" t="s">
        <v>80</v>
      </c>
    </row>
    <row r="92" spans="1:2">
      <c r="B92" s="15" t="s">
        <v>81</v>
      </c>
    </row>
    <row r="96" spans="1:2">
      <c r="A96" s="15" t="s">
        <v>73</v>
      </c>
    </row>
    <row r="97" spans="1:2">
      <c r="A97" s="15" t="s">
        <v>71</v>
      </c>
    </row>
    <row r="98" spans="1:2">
      <c r="A98" s="15" t="s">
        <v>72</v>
      </c>
    </row>
    <row r="103" spans="1:2">
      <c r="B103" s="15" t="s">
        <v>92</v>
      </c>
    </row>
    <row r="104" spans="1:2">
      <c r="B104" s="15" t="s">
        <v>94</v>
      </c>
    </row>
    <row r="114" spans="1:1">
      <c r="A114" s="15" t="s">
        <v>91</v>
      </c>
    </row>
    <row r="115" spans="1:1">
      <c r="A115" s="15" t="s">
        <v>93</v>
      </c>
    </row>
  </sheetData>
  <dataConsolidate/>
  <mergeCells count="7">
    <mergeCell ref="A70:A73"/>
    <mergeCell ref="A5:A8"/>
    <mergeCell ref="A21:A24"/>
    <mergeCell ref="A26:A28"/>
    <mergeCell ref="A30:A33"/>
    <mergeCell ref="A35:A37"/>
    <mergeCell ref="A10:A19"/>
  </mergeCells>
  <phoneticPr fontId="1"/>
  <dataValidations count="3">
    <dataValidation type="list" allowBlank="1" showInputMessage="1" showErrorMessage="1" sqref="B103:B113" xr:uid="{00000000-0002-0000-0400-000000000000}">
      <formula1>INDIRECT(A114)</formula1>
    </dataValidation>
    <dataValidation type="list" allowBlank="1" showInputMessage="1" showErrorMessage="1" sqref="C103:C113" xr:uid="{00000000-0002-0000-0400-000001000000}">
      <formula1>INDIRECT(A114)</formula1>
    </dataValidation>
    <dataValidation type="list" allowBlank="1" showInputMessage="1" showErrorMessage="1" sqref="A114:A124"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【一般用】2025年度応募用紙</vt:lpstr>
      <vt:lpstr>【一般用】2025年度審査用</vt:lpstr>
      <vt:lpstr>【一般用】2025年度応募データ音響リスト用</vt:lpstr>
      <vt:lpstr>ラベル</vt:lpstr>
      <vt:lpstr>事務局記入欄</vt:lpstr>
      <vt:lpstr>定義ｼｰﾄ</vt:lpstr>
      <vt:lpstr>a</vt:lpstr>
      <vt:lpstr>b</vt:lpstr>
      <vt:lpstr>【一般用】2025年度応募用紙!Print_Titles</vt:lpstr>
      <vt:lpstr>カテゴリー</vt:lpstr>
      <vt:lpstr>サウンドデザイン</vt:lpstr>
      <vt:lpstr>ミキシング</vt:lpstr>
      <vt:lpstr>応募する技術</vt:lpstr>
      <vt:lpstr>応募形式</vt:lpstr>
      <vt:lpstr>応募形式2</vt:lpstr>
      <vt:lpstr>音響技術部門</vt:lpstr>
      <vt:lpstr>音声チャンネル</vt:lpstr>
      <vt:lpstr>音声レベル</vt:lpstr>
      <vt:lpstr>作品の返却</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2024-08-28T03:45:59Z</cp:lastPrinted>
  <dcterms:created xsi:type="dcterms:W3CDTF">2011-08-03T02:14:40Z</dcterms:created>
  <dcterms:modified xsi:type="dcterms:W3CDTF">2024-10-24T02:57:06Z</dcterms:modified>
</cp:coreProperties>
</file>